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2 2\JP OK potres (EnU_2-22)\objava\WWW\"/>
    </mc:Choice>
  </mc:AlternateContent>
  <xr:revisionPtr revIDLastSave="0" documentId="13_ncr:1_{36B94CDD-67A4-460D-8489-E70CC289C8D1}" xr6:coauthVersionLast="47" xr6:coauthVersionMax="47" xr10:uidLastSave="{00000000-0000-0000-0000-000000000000}"/>
  <workbookProtection workbookAlgorithmName="SHA-512" workbookHashValue="JloqIZukvUVbhnbM1u48sa49N+hQ4DIEncLKeUBiF4zS2v8KFBbghGgO/IFc975iDolmTdO13nATh63YoIw2Vw==" workbookSaltValue="+QP4pEc6diIe+9gV2UmTdw==" workbookSpinCount="100000" lockStructure="1"/>
  <bookViews>
    <workbookView xWindow="-120" yWindow="-120" windowWidth="29040" windowHeight="15840" tabRatio="902" xr2:uid="{005E9DDC-338E-49B4-B73F-D21A5117AF86}"/>
  </bookViews>
  <sheets>
    <sheet name="Obrazac" sheetId="4" r:id="rId1"/>
    <sheet name="List5" sheetId="41" state="hidden" r:id="rId2"/>
  </sheets>
  <definedNames>
    <definedName name="_xlnm.Print_Area" localSheetId="0">Obrazac!$A$1:$B$123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6" i="4" l="1"/>
  <c r="C113" i="4"/>
  <c r="C116" i="4"/>
  <c r="C119" i="4"/>
  <c r="C110" i="4"/>
  <c r="D106" i="4" l="1"/>
  <c r="C107" i="4" s="1"/>
  <c r="D103" i="4"/>
  <c r="B104" i="4" s="1"/>
  <c r="D100" i="4"/>
  <c r="B101" i="4" s="1"/>
  <c r="D97" i="4"/>
  <c r="B98" i="4" s="1"/>
  <c r="D94" i="4"/>
  <c r="B95" i="4" s="1"/>
  <c r="D91" i="4"/>
  <c r="B92" i="4" s="1"/>
  <c r="D88" i="4"/>
  <c r="B89" i="4" s="1"/>
  <c r="D85" i="4"/>
  <c r="B86" i="4" s="1"/>
  <c r="D82" i="4"/>
  <c r="B83" i="4" s="1"/>
  <c r="D37" i="4"/>
  <c r="C78" i="4" s="1"/>
  <c r="C62" i="4"/>
  <c r="C61" i="4"/>
  <c r="C58" i="4"/>
  <c r="C57" i="4"/>
  <c r="C55" i="4"/>
  <c r="C54" i="4"/>
  <c r="C52" i="4"/>
  <c r="C51" i="4"/>
  <c r="C49" i="4"/>
  <c r="C48" i="4"/>
  <c r="C46" i="4"/>
  <c r="C45" i="4"/>
  <c r="C43" i="4"/>
  <c r="C42" i="4"/>
  <c r="C40" i="4"/>
  <c r="C39" i="4"/>
  <c r="C37" i="4"/>
  <c r="C36" i="4"/>
  <c r="C77" i="4" l="1"/>
  <c r="B110" i="4"/>
  <c r="C74" i="4"/>
  <c r="B116" i="4"/>
  <c r="B119" i="4"/>
  <c r="B113" i="4"/>
  <c r="B107" i="4"/>
  <c r="B108" i="4" s="1"/>
  <c r="D124" i="4" s="1"/>
  <c r="C104" i="4"/>
  <c r="B105" i="4"/>
  <c r="B102" i="4"/>
  <c r="B99" i="4"/>
  <c r="B96" i="4"/>
  <c r="B93" i="4"/>
  <c r="B90" i="4"/>
  <c r="B87" i="4"/>
  <c r="B84" i="4"/>
  <c r="C83" i="4"/>
  <c r="C86" i="4"/>
  <c r="C89" i="4"/>
  <c r="C92" i="4"/>
  <c r="C95" i="4"/>
  <c r="C98" i="4"/>
  <c r="C101" i="4"/>
  <c r="C69" i="4"/>
  <c r="C68" i="4"/>
  <c r="C70" i="4"/>
  <c r="C76" i="4"/>
  <c r="C65" i="4"/>
  <c r="C72" i="4"/>
  <c r="C75" i="4"/>
  <c r="C66" i="4"/>
  <c r="C64" i="4"/>
  <c r="C67" i="4"/>
  <c r="C71" i="4"/>
  <c r="D123" i="4" l="1"/>
  <c r="B117" i="4"/>
  <c r="B114" i="4"/>
  <c r="B111" i="4"/>
  <c r="C29" i="4"/>
  <c r="C30" i="4"/>
  <c r="C31" i="4"/>
  <c r="C26" i="4"/>
  <c r="B120" i="4" l="1"/>
  <c r="D125" i="4" s="1"/>
  <c r="D127" i="4" l="1"/>
  <c r="B121" i="4"/>
  <c r="B122" i="4" s="1"/>
</calcChain>
</file>

<file path=xl/sharedStrings.xml><?xml version="1.0" encoding="utf-8"?>
<sst xmlns="http://schemas.openxmlformats.org/spreadsheetml/2006/main" count="1263" uniqueCount="1170">
  <si>
    <t>Ulica</t>
  </si>
  <si>
    <t>Kućni broj</t>
  </si>
  <si>
    <t>Mjesto</t>
  </si>
  <si>
    <t>Ime</t>
  </si>
  <si>
    <t>Prezime</t>
  </si>
  <si>
    <t>OIB</t>
  </si>
  <si>
    <t>Telefon</t>
  </si>
  <si>
    <t>Županija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</si>
  <si>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</si>
  <si>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</si>
  <si>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</si>
  <si>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</si>
  <si>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</si>
  <si>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</si>
  <si>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</si>
  <si>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</si>
  <si>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</si>
  <si>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</si>
  <si>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</si>
  <si>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</si>
  <si>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</si>
  <si>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</si>
  <si>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</si>
  <si>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</si>
  <si>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</si>
  <si>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</si>
  <si>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</si>
  <si>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</si>
  <si>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</si>
  <si>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Banka</t>
  </si>
  <si>
    <t>Brdsko-planinsko područje</t>
  </si>
  <si>
    <t>PRIJAVITELJ</t>
  </si>
  <si>
    <t>IBAN</t>
  </si>
  <si>
    <t>OBITELJSKA KUĆA</t>
  </si>
  <si>
    <t>Poštanski broj</t>
  </si>
  <si>
    <t>e-pošta</t>
  </si>
  <si>
    <t>Katastarska općina</t>
  </si>
  <si>
    <t>Katastarska čestica</t>
  </si>
  <si>
    <t>Broj stambenih jedinica</t>
  </si>
  <si>
    <t>Lokacija</t>
  </si>
  <si>
    <t>Tehnički podaci</t>
  </si>
  <si>
    <t>Kontrolna pitanja</t>
  </si>
  <si>
    <t>MJERE</t>
  </si>
  <si>
    <t>Kontakt</t>
  </si>
  <si>
    <t>Osnovni podaci</t>
  </si>
  <si>
    <t>Iznos investicije (kn)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</si>
  <si>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</si>
  <si>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</si>
  <si>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</si>
  <si>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</si>
  <si>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</si>
  <si>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</si>
  <si>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</si>
  <si>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</si>
  <si>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</si>
  <si>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</si>
  <si>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</si>
  <si>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</si>
  <si>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Nova Hrvatska banka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</si>
  <si>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</si>
  <si>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</si>
  <si>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</si>
  <si>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</si>
  <si>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</si>
  <si>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</si>
  <si>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</si>
  <si>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</si>
  <si>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t>Adamovec</t>
  </si>
  <si>
    <t>Aljmaš</t>
  </si>
  <si>
    <t>Andrijašeci</t>
  </si>
  <si>
    <t>Antunovac</t>
  </si>
  <si>
    <t>Aržano</t>
  </si>
  <si>
    <t>Babina Greda</t>
  </si>
  <si>
    <t>Babino Polje</t>
  </si>
  <si>
    <t>Babotok</t>
  </si>
  <si>
    <t>Baderna</t>
  </si>
  <si>
    <t>Badljevina</t>
  </si>
  <si>
    <t>Bakar</t>
  </si>
  <si>
    <t>Bakarac</t>
  </si>
  <si>
    <t>Bale</t>
  </si>
  <si>
    <t>Bale-Valle</t>
  </si>
  <si>
    <t>Balići</t>
  </si>
  <si>
    <t>Banova Jaruga</t>
  </si>
  <si>
    <t>Banovci</t>
  </si>
  <si>
    <t>Banjole</t>
  </si>
  <si>
    <t>Bapska</t>
  </si>
  <si>
    <t>Baranjsko Petrovo Selo</t>
  </si>
  <si>
    <t>Barban</t>
  </si>
  <si>
    <t>Barilović</t>
  </si>
  <si>
    <t>Barilovići</t>
  </si>
  <si>
    <t>Bašćanska Draga</t>
  </si>
  <si>
    <t>Baška</t>
  </si>
  <si>
    <t>Baška Voda</t>
  </si>
  <si>
    <t>Batina</t>
  </si>
  <si>
    <t>Bebrina</t>
  </si>
  <si>
    <t>Bedekovčina</t>
  </si>
  <si>
    <t>Bedenica</t>
  </si>
  <si>
    <t>Bednja</t>
  </si>
  <si>
    <t>Bektež</t>
  </si>
  <si>
    <t>Belec</t>
  </si>
  <si>
    <t>Belej</t>
  </si>
  <si>
    <t>Beli Manastir</t>
  </si>
  <si>
    <t>Belica</t>
  </si>
  <si>
    <t>Belišće</t>
  </si>
  <si>
    <t>Belovar</t>
  </si>
  <si>
    <t>Benkovac</t>
  </si>
  <si>
    <t>Berek</t>
  </si>
  <si>
    <t>Beretinec</t>
  </si>
  <si>
    <t>Bestovje</t>
  </si>
  <si>
    <t>Betina</t>
  </si>
  <si>
    <t>Bibinje</t>
  </si>
  <si>
    <t>Bicko selo</t>
  </si>
  <si>
    <t>Bijelo Brdo</t>
  </si>
  <si>
    <t>Bilice</t>
  </si>
  <si>
    <t>Bilje</t>
  </si>
  <si>
    <t>Biograd</t>
  </si>
  <si>
    <t>Biograd na Moru</t>
  </si>
  <si>
    <t>Bisag</t>
  </si>
  <si>
    <t>Biskupija</t>
  </si>
  <si>
    <t>Bistra</t>
  </si>
  <si>
    <t>Bizovac</t>
  </si>
  <si>
    <t>Bjelovar</t>
  </si>
  <si>
    <t>Blace</t>
  </si>
  <si>
    <t>Blato</t>
  </si>
  <si>
    <t>Blato na Cetini</t>
  </si>
  <si>
    <t>Blizna Donja</t>
  </si>
  <si>
    <t>Bobota</t>
  </si>
  <si>
    <t>Bogdanovci</t>
  </si>
  <si>
    <t>Bogomolje</t>
  </si>
  <si>
    <t>Bol</t>
  </si>
  <si>
    <t>Boljun</t>
  </si>
  <si>
    <t>Borovo</t>
  </si>
  <si>
    <t>Bosiljevo</t>
  </si>
  <si>
    <t>Bošnjaci</t>
  </si>
  <si>
    <t>Botinec</t>
  </si>
  <si>
    <t>Božava</t>
  </si>
  <si>
    <t>Božjakovina</t>
  </si>
  <si>
    <t>Brbinj</t>
  </si>
  <si>
    <t>Brckovljani</t>
  </si>
  <si>
    <t>Brdovec</t>
  </si>
  <si>
    <t>Bregana</t>
  </si>
  <si>
    <t>Bregi Zabočki Donji</t>
  </si>
  <si>
    <t>Brela</t>
  </si>
  <si>
    <t>Brestovac</t>
  </si>
  <si>
    <t>Brestovec Orehovički</t>
  </si>
  <si>
    <t>Brezje</t>
  </si>
  <si>
    <t>Breznica</t>
  </si>
  <si>
    <t>Breznica Našička</t>
  </si>
  <si>
    <t>Breznički Hum</t>
  </si>
  <si>
    <t>Brezovica</t>
  </si>
  <si>
    <t>Bribir</t>
  </si>
  <si>
    <t>Briješće</t>
  </si>
  <si>
    <t>Brinje</t>
  </si>
  <si>
    <t>Brnaze</t>
  </si>
  <si>
    <t>Brod Moravice</t>
  </si>
  <si>
    <t>Brod na Kupi</t>
  </si>
  <si>
    <t>Brodski Stupnik</t>
  </si>
  <si>
    <t>Brođanci</t>
  </si>
  <si>
    <t>Bršadin</t>
  </si>
  <si>
    <t>Brtonigla</t>
  </si>
  <si>
    <t>Brusje</t>
  </si>
  <si>
    <t>Brušane</t>
  </si>
  <si>
    <t>Brzac</t>
  </si>
  <si>
    <t>Budimci</t>
  </si>
  <si>
    <t>Budinščina</t>
  </si>
  <si>
    <t>Buje</t>
  </si>
  <si>
    <t>Bukovlje</t>
  </si>
  <si>
    <t>Bulinac</t>
  </si>
  <si>
    <t>Buzet</t>
  </si>
  <si>
    <t>Buzin</t>
  </si>
  <si>
    <t>Cabuna</t>
  </si>
  <si>
    <t>Cavtat</t>
  </si>
  <si>
    <t>Cerna</t>
  </si>
  <si>
    <t>Cernik</t>
  </si>
  <si>
    <t>Cerovlje</t>
  </si>
  <si>
    <t>Cesarica</t>
  </si>
  <si>
    <t>Cestica</t>
  </si>
  <si>
    <t>Cetingrad</t>
  </si>
  <si>
    <t>Cista Provo</t>
  </si>
  <si>
    <t>Cista Velika</t>
  </si>
  <si>
    <t>Civljane</t>
  </si>
  <si>
    <t>Cres</t>
  </si>
  <si>
    <t>Crikvenica</t>
  </si>
  <si>
    <t>Crnac</t>
  </si>
  <si>
    <t>Crni Lug</t>
  </si>
  <si>
    <t>Čabar</t>
  </si>
  <si>
    <t>Čačinci</t>
  </si>
  <si>
    <t>Čađavica</t>
  </si>
  <si>
    <t>Čaglin</t>
  </si>
  <si>
    <t>Čakovci</t>
  </si>
  <si>
    <t>Čakovec</t>
  </si>
  <si>
    <t>Čara</t>
  </si>
  <si>
    <t>Čavle</t>
  </si>
  <si>
    <t>Čazma</t>
  </si>
  <si>
    <t>Čeminac</t>
  </si>
  <si>
    <t>Čepin</t>
  </si>
  <si>
    <t>Červar Porat</t>
  </si>
  <si>
    <t>Čilipi</t>
  </si>
  <si>
    <t>Čista Velika</t>
  </si>
  <si>
    <t>Črnkovci</t>
  </si>
  <si>
    <t>Ćunski</t>
  </si>
  <si>
    <t>Dalj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</si>
  <si>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</si>
  <si>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</si>
  <si>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</si>
  <si>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</si>
  <si>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</si>
  <si>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</si>
  <si>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</si>
  <si>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</si>
  <si>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</si>
  <si>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</si>
  <si>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Bebrina</t>
  </si>
  <si>
    <t>Donja Bistra</t>
  </si>
  <si>
    <t>Donja Dubrava</t>
  </si>
  <si>
    <t>Donja Lomnica</t>
  </si>
  <si>
    <t>Donja Motičina</t>
  </si>
  <si>
    <t>Donja Obrijež</t>
  </si>
  <si>
    <t>Donja Stubica</t>
  </si>
  <si>
    <t>Donja Voća</t>
  </si>
  <si>
    <t>Donja Zelina</t>
  </si>
  <si>
    <t>Donje Biljane</t>
  </si>
  <si>
    <t>Donje Ogorje</t>
  </si>
  <si>
    <t>Donje Pazarište</t>
  </si>
  <si>
    <t>Donji Andrijevci</t>
  </si>
  <si>
    <t>Donji Babin Potok</t>
  </si>
  <si>
    <t>Donji Dragonožec</t>
  </si>
  <si>
    <t>Donji Emovci</t>
  </si>
  <si>
    <t>Donji Hrastovac</t>
  </si>
  <si>
    <t>Donji Kraljevec</t>
  </si>
  <si>
    <t>Donji Kukuruzari</t>
  </si>
  <si>
    <t>Donji Lapac</t>
  </si>
  <si>
    <t>Donji Martijanec</t>
  </si>
  <si>
    <t>Donji Miholjac</t>
  </si>
  <si>
    <t>Donji Muć</t>
  </si>
  <si>
    <t>Donji Proložac</t>
  </si>
  <si>
    <t>Donji Stupnik</t>
  </si>
  <si>
    <t>Donji Vidovec</t>
  </si>
  <si>
    <t>Dopsin</t>
  </si>
  <si>
    <t>Draga</t>
  </si>
  <si>
    <t>Dragalić</t>
  </si>
  <si>
    <t>Draganić</t>
  </si>
  <si>
    <t>Drage</t>
  </si>
  <si>
    <t>Dragljane</t>
  </si>
  <si>
    <t>Dramalj</t>
  </si>
  <si>
    <t>Draškovec</t>
  </si>
  <si>
    <t>Drašnice</t>
  </si>
  <si>
    <t>Draž</t>
  </si>
  <si>
    <t>Dražice</t>
  </si>
  <si>
    <t>Drenovci</t>
  </si>
  <si>
    <t>Drenje</t>
  </si>
  <si>
    <t>Drežnica</t>
  </si>
  <si>
    <t>Drinovci</t>
  </si>
  <si>
    <t>Drivenik</t>
  </si>
  <si>
    <t>Drniš</t>
  </si>
  <si>
    <t>Drnje</t>
  </si>
  <si>
    <t>Drum</t>
  </si>
  <si>
    <t>Drvenik</t>
  </si>
  <si>
    <t>Drvenik Veliki</t>
  </si>
  <si>
    <t>Duboševica</t>
  </si>
  <si>
    <t>Dubranec</t>
  </si>
  <si>
    <t>Dubrava</t>
  </si>
  <si>
    <t>Dubravica</t>
  </si>
  <si>
    <t>Dubravka</t>
  </si>
  <si>
    <t>Dubrovačko Primorje</t>
  </si>
  <si>
    <t>Dubrovnik</t>
  </si>
  <si>
    <t>Duga Resa</t>
  </si>
  <si>
    <t>Duga Resa-Donji Zvečaj</t>
  </si>
  <si>
    <t>Dugi Rat</t>
  </si>
  <si>
    <t>Dugo Selo</t>
  </si>
  <si>
    <t>Dugopolje</t>
  </si>
  <si>
    <t>Dumače</t>
  </si>
  <si>
    <t>Dvor</t>
  </si>
  <si>
    <t>Đakovo</t>
  </si>
  <si>
    <t>Đelekovec</t>
  </si>
  <si>
    <t>Đeletovci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</si>
  <si>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</si>
  <si>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</si>
  <si>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</si>
  <si>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</si>
  <si>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</si>
  <si>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</si>
  <si>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</si>
  <si>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</si>
  <si>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</si>
  <si>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</si>
  <si>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</si>
  <si>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</si>
  <si>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</si>
  <si>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Gaboš</t>
  </si>
  <si>
    <t>Galižana</t>
  </si>
  <si>
    <t>Galovac</t>
  </si>
  <si>
    <t>Garčin</t>
  </si>
  <si>
    <t>Gardinovec</t>
  </si>
  <si>
    <t>Garešnica</t>
  </si>
  <si>
    <t>Gat</t>
  </si>
  <si>
    <t>Gata</t>
  </si>
  <si>
    <t>Gdinj</t>
  </si>
  <si>
    <t>Generalski Stol</t>
  </si>
  <si>
    <t>Gerovo</t>
  </si>
  <si>
    <t>Glina</t>
  </si>
  <si>
    <t>Gola</t>
  </si>
  <si>
    <t>Golubić</t>
  </si>
  <si>
    <t>Gomirje</t>
  </si>
  <si>
    <t>Goričan</t>
  </si>
  <si>
    <t>Goričica</t>
  </si>
  <si>
    <t>Gorjani</t>
  </si>
  <si>
    <t>Gornja Rijeka</t>
  </si>
  <si>
    <t>Gornja Stubica</t>
  </si>
  <si>
    <t>Gornja Vrba</t>
  </si>
  <si>
    <t>Gornje Jesenje</t>
  </si>
  <si>
    <t>Gornji Bogićevci</t>
  </si>
  <si>
    <t>Gornji Draganec</t>
  </si>
  <si>
    <t>Gornji Humac</t>
  </si>
  <si>
    <t>Gornji Kneginec</t>
  </si>
  <si>
    <t>Gornji Mihaljevec</t>
  </si>
  <si>
    <t>Gornji Stupnik</t>
  </si>
  <si>
    <t>Gospić</t>
  </si>
  <si>
    <t>Goveđari</t>
  </si>
  <si>
    <t>Grab</t>
  </si>
  <si>
    <t>Graberje Ivaničko</t>
  </si>
  <si>
    <t>Grabovac</t>
  </si>
  <si>
    <t>Gračac</t>
  </si>
  <si>
    <t>Gračišće</t>
  </si>
  <si>
    <t>Gradac</t>
  </si>
  <si>
    <t>Gradec</t>
  </si>
  <si>
    <t>Gradina</t>
  </si>
  <si>
    <t>Gradište</t>
  </si>
  <si>
    <t>Grižane</t>
  </si>
  <si>
    <t>Grohote</t>
  </si>
  <si>
    <t>Grožnjan</t>
  </si>
  <si>
    <t>Grubišno Polje</t>
  </si>
  <si>
    <t>Gruda</t>
  </si>
  <si>
    <t>Gudovac</t>
  </si>
  <si>
    <t>Gundinci</t>
  </si>
  <si>
    <t>Gunja</t>
  </si>
  <si>
    <t>Gušće</t>
  </si>
  <si>
    <t>Gvozd</t>
  </si>
  <si>
    <t>Hercegovac</t>
  </si>
  <si>
    <t>Hlebine</t>
  </si>
  <si>
    <t>Hodošan</t>
  </si>
  <si>
    <t>Hrašćina</t>
  </si>
  <si>
    <t>Hreljin</t>
  </si>
  <si>
    <t>Hrvace</t>
  </si>
  <si>
    <t>Hrvatska Dubica</t>
  </si>
  <si>
    <t>Hrvatska Kostajnica</t>
  </si>
  <si>
    <t>Hrvatski Leskovac</t>
  </si>
  <si>
    <t>Hum na Sutli</t>
  </si>
  <si>
    <t>Husain</t>
  </si>
  <si>
    <t>Hvar</t>
  </si>
  <si>
    <t>Ičići</t>
  </si>
  <si>
    <t>Ićevo</t>
  </si>
  <si>
    <t>Igrane</t>
  </si>
  <si>
    <t>Ilača</t>
  </si>
  <si>
    <t>Ilok</t>
  </si>
  <si>
    <t>Ilovik</t>
  </si>
  <si>
    <t>Imotski</t>
  </si>
  <si>
    <t>Ist</t>
  </si>
  <si>
    <t>Ivanec</t>
  </si>
  <si>
    <t>Ivanić Grad</t>
  </si>
  <si>
    <t>Ivanić-Grad</t>
  </si>
  <si>
    <t>Ivankovo</t>
  </si>
  <si>
    <t>Ivanska</t>
  </si>
  <si>
    <t>Ivanja Reka</t>
  </si>
  <si>
    <t>Jablanac</t>
  </si>
  <si>
    <t>Jablanovec</t>
  </si>
  <si>
    <t>Jadranovo</t>
  </si>
  <si>
    <t>Jagodnjak</t>
  </si>
  <si>
    <t>Jakovlje</t>
  </si>
  <si>
    <t>Jakšić</t>
  </si>
  <si>
    <t>Jalkovec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</si>
  <si>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</si>
  <si>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</si>
  <si>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</si>
  <si>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</si>
  <si>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</si>
  <si>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</si>
  <si>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</si>
  <si>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</si>
  <si>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Jesenice</t>
  </si>
  <si>
    <t>Jesenje</t>
  </si>
  <si>
    <t>Jezera</t>
  </si>
  <si>
    <t>Jezerane</t>
  </si>
  <si>
    <t>Ježevo</t>
  </si>
  <si>
    <t>Josipdol</t>
  </si>
  <si>
    <t>Josipovac</t>
  </si>
  <si>
    <t>Jurdani</t>
  </si>
  <si>
    <t>Jušići</t>
  </si>
  <si>
    <t>Kadanovci</t>
  </si>
  <si>
    <t>Kali</t>
  </si>
  <si>
    <t>Kalinovac</t>
  </si>
  <si>
    <t>Kalnik</t>
  </si>
  <si>
    <t>Kalje</t>
  </si>
  <si>
    <t>Kamanje</t>
  </si>
  <si>
    <t>Kamenmost</t>
  </si>
  <si>
    <t>Kamen-Split</t>
  </si>
  <si>
    <t>Kanfanar</t>
  </si>
  <si>
    <t>Kaniška Iva</t>
  </si>
  <si>
    <t>Kaniža</t>
  </si>
  <si>
    <t>Kapela</t>
  </si>
  <si>
    <t>Kaprije</t>
  </si>
  <si>
    <t>Kaptol</t>
  </si>
  <si>
    <t>Karanac</t>
  </si>
  <si>
    <t>Karin</t>
  </si>
  <si>
    <t>Karlobag</t>
  </si>
  <si>
    <t>Karlovac</t>
  </si>
  <si>
    <t>Karojba</t>
  </si>
  <si>
    <t>Kastav</t>
  </si>
  <si>
    <t>Kašina</t>
  </si>
  <si>
    <t>Kaštel Gomilica</t>
  </si>
  <si>
    <t>Kaštel Kambelovac</t>
  </si>
  <si>
    <t>Kaštel Lukšić</t>
  </si>
  <si>
    <t>Kaštel Novi</t>
  </si>
  <si>
    <t>Kaštel Stari</t>
  </si>
  <si>
    <t>Kaštel Sućurac</t>
  </si>
  <si>
    <t>Kaštel Štafilić</t>
  </si>
  <si>
    <t>Kaštela</t>
  </si>
  <si>
    <t>Kaštelir</t>
  </si>
  <si>
    <t>Kaštelir - Labinci</t>
  </si>
  <si>
    <t>Katuni</t>
  </si>
  <si>
    <t>Kijevo</t>
  </si>
  <si>
    <t>Kistanje</t>
  </si>
  <si>
    <t>Klakar</t>
  </si>
  <si>
    <t>Klake</t>
  </si>
  <si>
    <t>Klana</t>
  </si>
  <si>
    <t>Klanac</t>
  </si>
  <si>
    <t>Klanjec</t>
  </si>
  <si>
    <t>Klek</t>
  </si>
  <si>
    <t>Klenovec Humski</t>
  </si>
  <si>
    <t>Klenovica-žrnovnica</t>
  </si>
  <si>
    <t>Klenovnik</t>
  </si>
  <si>
    <t>Klinča Sela</t>
  </si>
  <si>
    <t>Klis</t>
  </si>
  <si>
    <t>Kloštar Ivanić</t>
  </si>
  <si>
    <t>Kloštar Podravski</t>
  </si>
  <si>
    <t>Ključ Brdovečki</t>
  </si>
  <si>
    <t>Kneževi Vinogradi</t>
  </si>
  <si>
    <t>Kneževo</t>
  </si>
  <si>
    <t>Knin</t>
  </si>
  <si>
    <t>Kolan</t>
  </si>
  <si>
    <t>Koločep</t>
  </si>
  <si>
    <t>Komin</t>
  </si>
  <si>
    <t>Komiža</t>
  </si>
  <si>
    <t>Komletinci</t>
  </si>
  <si>
    <t>Konavle</t>
  </si>
  <si>
    <t>Končanica</t>
  </si>
  <si>
    <t>Konjščina</t>
  </si>
  <si>
    <t>Konjšćina</t>
  </si>
  <si>
    <t>Kopačevo</t>
  </si>
  <si>
    <t>Koprivnica</t>
  </si>
  <si>
    <t>Koprivnički Bregi</t>
  </si>
  <si>
    <t>Koprivnički Ivanec</t>
  </si>
  <si>
    <t>Korčula</t>
  </si>
  <si>
    <t>Korenica</t>
  </si>
  <si>
    <t>Kornić</t>
  </si>
  <si>
    <t>Koromačno</t>
  </si>
  <si>
    <t>Kosinj</t>
  </si>
  <si>
    <t>Kostanje</t>
  </si>
  <si>
    <t>Kostanjevac</t>
  </si>
  <si>
    <t>Kostrena</t>
  </si>
  <si>
    <t>Koška</t>
  </si>
  <si>
    <t>Kotoriba</t>
  </si>
  <si>
    <t>Kožino</t>
  </si>
  <si>
    <t>Krajačići</t>
  </si>
  <si>
    <t>Kraljev Vrh</t>
  </si>
  <si>
    <t>Kraljevec na Sutli</t>
  </si>
  <si>
    <t>Kraljevica</t>
  </si>
  <si>
    <t>Krapina</t>
  </si>
  <si>
    <t>Krapinske Toplice</t>
  </si>
  <si>
    <t>Krasica</t>
  </si>
  <si>
    <t>Krasno</t>
  </si>
  <si>
    <t>Krašić</t>
  </si>
  <si>
    <t>Kravarsko</t>
  </si>
  <si>
    <t>Krivodol</t>
  </si>
  <si>
    <t>Križ</t>
  </si>
  <si>
    <t>Križevci</t>
  </si>
  <si>
    <t>Križišće</t>
  </si>
  <si>
    <t>Križpolje</t>
  </si>
  <si>
    <t>Krk</t>
  </si>
  <si>
    <t>Krnica</t>
  </si>
  <si>
    <t>Krnjak</t>
  </si>
  <si>
    <t>Kršan</t>
  </si>
  <si>
    <t>Kruševo</t>
  </si>
  <si>
    <t>Kučan Marof</t>
  </si>
  <si>
    <t>Kučiče</t>
  </si>
  <si>
    <t>Kučište</t>
  </si>
  <si>
    <t>Kućište</t>
  </si>
  <si>
    <t>Kukljica</t>
  </si>
  <si>
    <t>Kukuljanovo</t>
  </si>
  <si>
    <t>Kula Norinska</t>
  </si>
  <si>
    <t>Kumrovec</t>
  </si>
  <si>
    <t>Kuna</t>
  </si>
  <si>
    <t>Kunovec Breg</t>
  </si>
  <si>
    <t>Kupinečki Kraljevec</t>
  </si>
  <si>
    <t>Kupjak</t>
  </si>
  <si>
    <t>Kupljenovo</t>
  </si>
  <si>
    <t>Kutina</t>
  </si>
  <si>
    <t>Kutjevo</t>
  </si>
  <si>
    <t>Labin</t>
  </si>
  <si>
    <t>Lanišće</t>
  </si>
  <si>
    <t>Lapovci</t>
  </si>
  <si>
    <t>Lasinja</t>
  </si>
  <si>
    <t>Laslovo</t>
  </si>
  <si>
    <t>Lastovo</t>
  </si>
  <si>
    <t>Lećevica</t>
  </si>
  <si>
    <t>Ledenice</t>
  </si>
  <si>
    <t>Legrad</t>
  </si>
  <si>
    <t>Lekenik</t>
  </si>
  <si>
    <t>Lepoglava</t>
  </si>
  <si>
    <t>Levanjska Varoš</t>
  </si>
  <si>
    <t>Lič</t>
  </si>
  <si>
    <t>Ličko Petrovo Selo</t>
  </si>
  <si>
    <t>Lijevi Dubrovčak</t>
  </si>
  <si>
    <t>Lipik</t>
  </si>
  <si>
    <t>Lipovac</t>
  </si>
  <si>
    <t>Lipovljani</t>
  </si>
  <si>
    <t>Lišane Ostrovičke</t>
  </si>
  <si>
    <t>Livade</t>
  </si>
  <si>
    <t>Ližnjan</t>
  </si>
  <si>
    <t>Lobor</t>
  </si>
  <si>
    <t>Loište</t>
  </si>
  <si>
    <t>Lokva Rogoznica</t>
  </si>
  <si>
    <t>Lokve</t>
  </si>
  <si>
    <t>Lokvičići</t>
  </si>
  <si>
    <t>Lopar</t>
  </si>
  <si>
    <t>Lopatinec</t>
  </si>
  <si>
    <t>Lopud</t>
  </si>
  <si>
    <t>Lovas</t>
  </si>
  <si>
    <t>Lovinac</t>
  </si>
  <si>
    <t>Lovran</t>
  </si>
  <si>
    <t>Lovreć</t>
  </si>
  <si>
    <t>Lozica</t>
  </si>
  <si>
    <t>Lozovac</t>
  </si>
  <si>
    <t>Ložišća</t>
  </si>
  <si>
    <t>Lučelnica</t>
  </si>
  <si>
    <t>Lučko</t>
  </si>
  <si>
    <t>Ludbreg</t>
  </si>
  <si>
    <t>Lug</t>
  </si>
  <si>
    <t>Luka</t>
  </si>
  <si>
    <t>Lukač</t>
  </si>
  <si>
    <t>Lukoran</t>
  </si>
  <si>
    <t>Lukovdol</t>
  </si>
  <si>
    <t>Lumbarda</t>
  </si>
  <si>
    <t>Lun</t>
  </si>
  <si>
    <t>Lupoglav</t>
  </si>
  <si>
    <t>Lužani</t>
  </si>
  <si>
    <t>Ljubešćica</t>
  </si>
  <si>
    <t>Macinec</t>
  </si>
  <si>
    <t>Mače</t>
  </si>
  <si>
    <t>Magadenovac</t>
  </si>
  <si>
    <t>Mahično</t>
  </si>
  <si>
    <t>Majerje</t>
  </si>
  <si>
    <t>Majur</t>
  </si>
  <si>
    <t>Makarska</t>
  </si>
  <si>
    <t>Mala Subotica</t>
  </si>
  <si>
    <t>Mali Bukovec</t>
  </si>
  <si>
    <t>Mali Lošinj</t>
  </si>
  <si>
    <t>Malinska</t>
  </si>
  <si>
    <t>Malinska-Dubašnica</t>
  </si>
  <si>
    <t>Maranovići</t>
  </si>
  <si>
    <t>Marčana</t>
  </si>
  <si>
    <t>Marići</t>
  </si>
  <si>
    <t>Marija Bistrica</t>
  </si>
  <si>
    <t>Marija Gorica</t>
  </si>
  <si>
    <t>Marijanci</t>
  </si>
  <si>
    <t>Marina</t>
  </si>
  <si>
    <t>Marinići</t>
  </si>
  <si>
    <t>Markovac Našički</t>
  </si>
  <si>
    <t>Markušica</t>
  </si>
  <si>
    <t>Martinska Ves</t>
  </si>
  <si>
    <t>Martinšćica</t>
  </si>
  <si>
    <t>Maruševec</t>
  </si>
  <si>
    <t>Maslinica, Grohote</t>
  </si>
  <si>
    <t>Matulji</t>
  </si>
  <si>
    <t>Medulin</t>
  </si>
  <si>
    <t>Metković</t>
  </si>
  <si>
    <t>Mihaljevci</t>
  </si>
  <si>
    <t>Miholjački Poreč</t>
  </si>
  <si>
    <t>Mihovljan</t>
  </si>
  <si>
    <t>Mikleuš</t>
  </si>
  <si>
    <t>Milna</t>
  </si>
  <si>
    <t>Mimice</t>
  </si>
  <si>
    <t>Mirkovci</t>
  </si>
  <si>
    <t>Mlini</t>
  </si>
  <si>
    <t>Mlinište</t>
  </si>
  <si>
    <t>Mljet</t>
  </si>
  <si>
    <t>Mokošica</t>
  </si>
  <si>
    <t>Molat</t>
  </si>
  <si>
    <t>Molve</t>
  </si>
  <si>
    <t>Moravice</t>
  </si>
  <si>
    <t>Mošćenička Draga</t>
  </si>
  <si>
    <t>Motovun</t>
  </si>
  <si>
    <t>Mravince</t>
  </si>
  <si>
    <t>Mrkopalj</t>
  </si>
  <si>
    <t>Muć</t>
  </si>
  <si>
    <t>Mursko Središće</t>
  </si>
  <si>
    <t>Murter</t>
  </si>
  <si>
    <t>Murter - Kornati</t>
  </si>
  <si>
    <t>Murvica</t>
  </si>
  <si>
    <t>Narta</t>
  </si>
  <si>
    <t>Našice</t>
  </si>
  <si>
    <t>Nedelišće</t>
  </si>
  <si>
    <t>Nedeščina</t>
  </si>
  <si>
    <t>Nedešćina</t>
  </si>
  <si>
    <t>Negoslavci</t>
  </si>
  <si>
    <t>Neorić</t>
  </si>
  <si>
    <t>Nerezine</t>
  </si>
  <si>
    <t>Nerežišća</t>
  </si>
  <si>
    <t>Netretić</t>
  </si>
  <si>
    <t>Neviđane</t>
  </si>
  <si>
    <t>Nijemci</t>
  </si>
  <si>
    <t>Nin</t>
  </si>
  <si>
    <t>Nova Bukovica</t>
  </si>
  <si>
    <t>Nova Gradiška</t>
  </si>
  <si>
    <t>Nova Kapela</t>
  </si>
  <si>
    <t>Nova Kapela - Batrina</t>
  </si>
  <si>
    <t>Nova Rača</t>
  </si>
  <si>
    <t>Nova Sela</t>
  </si>
  <si>
    <t>Nova Vas</t>
  </si>
  <si>
    <t>Novakovec</t>
  </si>
  <si>
    <t>Novalja</t>
  </si>
  <si>
    <t>Novi Golubovec</t>
  </si>
  <si>
    <t>Novi Marof</t>
  </si>
  <si>
    <t>Novi Mikanovci</t>
  </si>
  <si>
    <t>Novi Vinodolski</t>
  </si>
  <si>
    <t>Novigrad</t>
  </si>
  <si>
    <t>Novigrad Podravski</t>
  </si>
  <si>
    <t>Novo Čiče</t>
  </si>
  <si>
    <t>Novo Virje</t>
  </si>
  <si>
    <t>Novoselec</t>
  </si>
  <si>
    <t>Novska</t>
  </si>
  <si>
    <t>Nuštar</t>
  </si>
  <si>
    <t>Njivice</t>
  </si>
  <si>
    <t>Oborovo</t>
  </si>
  <si>
    <t>Obrovac</t>
  </si>
  <si>
    <t>Obrovac Sinjski</t>
  </si>
  <si>
    <t>Odra</t>
  </si>
  <si>
    <t>Ogulin</t>
  </si>
  <si>
    <t>Oklaj</t>
  </si>
  <si>
    <t>Okrug</t>
  </si>
  <si>
    <t>Okrug Gornji</t>
  </si>
  <si>
    <t>Okučani</t>
  </si>
  <si>
    <t>Olib</t>
  </si>
  <si>
    <t>Omiš</t>
  </si>
  <si>
    <t>Omišalj</t>
  </si>
  <si>
    <t>Omišalj-Njivice</t>
  </si>
  <si>
    <t>Opatija</t>
  </si>
  <si>
    <t>Oprisavci</t>
  </si>
  <si>
    <t>Oprtalj</t>
  </si>
  <si>
    <t>Opuzen</t>
  </si>
  <si>
    <t>Orahovica</t>
  </si>
  <si>
    <t>Orašac</t>
  </si>
  <si>
    <t>Orebić</t>
  </si>
  <si>
    <t>Orehovec</t>
  </si>
  <si>
    <t>Orehovica</t>
  </si>
  <si>
    <t>Oriovac</t>
  </si>
  <si>
    <t>Orle</t>
  </si>
  <si>
    <t>Orolik</t>
  </si>
  <si>
    <t>Oroslavje</t>
  </si>
  <si>
    <t>Orubica</t>
  </si>
  <si>
    <t>Osijek</t>
  </si>
  <si>
    <t>Oskorušno</t>
  </si>
  <si>
    <t>Osor</t>
  </si>
  <si>
    <t>Otočac</t>
  </si>
  <si>
    <t>Otok</t>
  </si>
  <si>
    <t>Otok (Vinkovci)</t>
  </si>
  <si>
    <t>Otrić Seoci</t>
  </si>
  <si>
    <t>Otrovanec</t>
  </si>
  <si>
    <t>Ozalj</t>
  </si>
  <si>
    <t>Pag</t>
  </si>
  <si>
    <t>Pakoštane</t>
  </si>
  <si>
    <t>Pakrac</t>
  </si>
  <si>
    <t>Pašman</t>
  </si>
  <si>
    <t>Pavlovec Zabočki</t>
  </si>
  <si>
    <t>Pazin</t>
  </si>
  <si>
    <t>Perković</t>
  </si>
  <si>
    <t>Perušić</t>
  </si>
  <si>
    <t>Peteranec</t>
  </si>
  <si>
    <t>Petlovac</t>
  </si>
  <si>
    <t>Petrčane</t>
  </si>
  <si>
    <t>Petrijanec</t>
  </si>
  <si>
    <t>Petrijevci</t>
  </si>
  <si>
    <t>Petrinja</t>
  </si>
  <si>
    <t>Petrovci</t>
  </si>
  <si>
    <t>Petrovsko</t>
  </si>
  <si>
    <t>Pićan</t>
  </si>
  <si>
    <t>Pijavično</t>
  </si>
  <si>
    <t>Pirovac</t>
  </si>
  <si>
    <t>Pisarovina</t>
  </si>
  <si>
    <t>Piškorevci</t>
  </si>
  <si>
    <t>Pitomača</t>
  </si>
  <si>
    <t>Pivnica Slavonska</t>
  </si>
  <si>
    <t>Plaški</t>
  </si>
  <si>
    <t>Plešce</t>
  </si>
  <si>
    <t>Pleternica</t>
  </si>
  <si>
    <t>Plitvička Jezera</t>
  </si>
  <si>
    <t>Ploče</t>
  </si>
  <si>
    <t>Plomin</t>
  </si>
  <si>
    <t>Podaca</t>
  </si>
  <si>
    <t>Podbablje</t>
  </si>
  <si>
    <t>Podcrkavlje</t>
  </si>
  <si>
    <t>Podgajci Podravski</t>
  </si>
  <si>
    <t>Podgora</t>
  </si>
  <si>
    <t>Podgorač</t>
  </si>
  <si>
    <t>Podlapača</t>
  </si>
  <si>
    <t>Podpićan</t>
  </si>
  <si>
    <t>Podravska Moslavina</t>
  </si>
  <si>
    <t>Podravske Sesvete</t>
  </si>
  <si>
    <t>Podstrana</t>
  </si>
  <si>
    <t>Podsused</t>
  </si>
  <si>
    <t>Podšpilje</t>
  </si>
  <si>
    <t>Podturen</t>
  </si>
  <si>
    <t>Podvinje</t>
  </si>
  <si>
    <t>Pojezerje</t>
  </si>
  <si>
    <t>Pokupsko</t>
  </si>
  <si>
    <t>Polača</t>
  </si>
  <si>
    <t>Poličnik</t>
  </si>
  <si>
    <t>Poljana</t>
  </si>
  <si>
    <t>Poljica</t>
  </si>
  <si>
    <t>Popovac</t>
  </si>
  <si>
    <t>Popovača</t>
  </si>
  <si>
    <t>Poreč</t>
  </si>
  <si>
    <t>Posavski Bregi</t>
  </si>
  <si>
    <t>Posavski Podgajci</t>
  </si>
  <si>
    <t>Posedarje</t>
  </si>
  <si>
    <t>Postira</t>
  </si>
  <si>
    <t>Potomje</t>
  </si>
  <si>
    <t>Povlja</t>
  </si>
  <si>
    <t>Povljana</t>
  </si>
  <si>
    <t>Poznanovec</t>
  </si>
  <si>
    <t>Požega</t>
  </si>
  <si>
    <t>Pražnica</t>
  </si>
  <si>
    <t>Pregrada</t>
  </si>
  <si>
    <t>Preko</t>
  </si>
  <si>
    <t>Prelog</t>
  </si>
  <si>
    <t>Premuda</t>
  </si>
  <si>
    <t>Preseka</t>
  </si>
  <si>
    <t>Prezid</t>
  </si>
  <si>
    <t>Prgomet</t>
  </si>
  <si>
    <t>Pribislavec</t>
  </si>
  <si>
    <t>Pridraga</t>
  </si>
  <si>
    <t>Prigorje Brdovečko</t>
  </si>
  <si>
    <t>Primorski Dolac</t>
  </si>
  <si>
    <t>Primošten</t>
  </si>
  <si>
    <t>Privlaka</t>
  </si>
  <si>
    <t>Proložac</t>
  </si>
  <si>
    <t>Proložac donji</t>
  </si>
  <si>
    <t>Promajna</t>
  </si>
  <si>
    <t>Promina</t>
  </si>
  <si>
    <t>Prvić Luka</t>
  </si>
  <si>
    <t>Prvić Šepurine</t>
  </si>
  <si>
    <t>Pučišća</t>
  </si>
  <si>
    <t>Pula</t>
  </si>
  <si>
    <t>Punat</t>
  </si>
  <si>
    <t>Punitovci</t>
  </si>
  <si>
    <t>Pupnat</t>
  </si>
  <si>
    <t>Pušća</t>
  </si>
  <si>
    <t>Putnikovići</t>
  </si>
  <si>
    <t>Rab</t>
  </si>
  <si>
    <t>Rabac</t>
  </si>
  <si>
    <t>Račinovci</t>
  </si>
  <si>
    <t>Račišće</t>
  </si>
  <si>
    <t>Radoboj</t>
  </si>
  <si>
    <t>Radovan</t>
  </si>
  <si>
    <t>Rajić</t>
  </si>
  <si>
    <t>Rakitje</t>
  </si>
  <si>
    <t>Rakov Potok</t>
  </si>
  <si>
    <t>Rakovec</t>
  </si>
  <si>
    <t>Rakovica</t>
  </si>
  <si>
    <t>Rasinja</t>
  </si>
  <si>
    <t>Raša</t>
  </si>
  <si>
    <t>Raštević</t>
  </si>
  <si>
    <t>Ratkovica</t>
  </si>
  <si>
    <t>Rava</t>
  </si>
  <si>
    <t>Ravna Gora</t>
  </si>
  <si>
    <t>Ražanac</t>
  </si>
  <si>
    <t>Reka</t>
  </si>
  <si>
    <t>Repušnica</t>
  </si>
  <si>
    <t>Rešetari</t>
  </si>
  <si>
    <t>Retkovci</t>
  </si>
  <si>
    <t>Ribnik</t>
  </si>
  <si>
    <t>Rijeka</t>
  </si>
  <si>
    <t>Roč</t>
  </si>
  <si>
    <t>Rogotin</t>
  </si>
  <si>
    <t>Rogoznica</t>
  </si>
  <si>
    <t>Rokovci</t>
  </si>
  <si>
    <t>Rovanjska</t>
  </si>
  <si>
    <t>Rovinj</t>
  </si>
  <si>
    <t>Rovišće</t>
  </si>
  <si>
    <t>Rtina</t>
  </si>
  <si>
    <t>Rugvica</t>
  </si>
  <si>
    <t>Runović</t>
  </si>
  <si>
    <t>Runovići</t>
  </si>
  <si>
    <t>Rupa</t>
  </si>
  <si>
    <t>Ruščica</t>
  </si>
  <si>
    <t>Ružić</t>
  </si>
  <si>
    <t>Saborsko</t>
  </si>
  <si>
    <t>Sali</t>
  </si>
  <si>
    <t>Samobor</t>
  </si>
  <si>
    <t>Satnica Đakovačka</t>
  </si>
  <si>
    <t>Savudrija</t>
  </si>
  <si>
    <t>Seget</t>
  </si>
  <si>
    <t>Seget Donji</t>
  </si>
  <si>
    <t>Sela</t>
  </si>
  <si>
    <t>Selca</t>
  </si>
  <si>
    <t>Selce</t>
  </si>
  <si>
    <t>Selci Đakovački</t>
  </si>
  <si>
    <t>Selnica</t>
  </si>
  <si>
    <t>Selnik</t>
  </si>
  <si>
    <t>Semeljci</t>
  </si>
  <si>
    <t>Senj</t>
  </si>
  <si>
    <t>Sestrunj</t>
  </si>
  <si>
    <t>Sesvete</t>
  </si>
  <si>
    <t>Sesvetski Kraljevec</t>
  </si>
  <si>
    <t>Severin</t>
  </si>
  <si>
    <t>Severin na Kupi</t>
  </si>
  <si>
    <t>Sibinj</t>
  </si>
  <si>
    <t>Sikirevci</t>
  </si>
  <si>
    <t>Silba</t>
  </si>
  <si>
    <t>Sinj</t>
  </si>
  <si>
    <t>Sirač</t>
  </si>
  <si>
    <t>Sisak</t>
  </si>
  <si>
    <t>Siverić</t>
  </si>
  <si>
    <t>Skakavac</t>
  </si>
  <si>
    <t>Skrad</t>
  </si>
  <si>
    <t>Skradin</t>
  </si>
  <si>
    <t>Slakovci</t>
  </si>
  <si>
    <t>Slano</t>
  </si>
  <si>
    <t>Slatina</t>
  </si>
  <si>
    <t>Slatine</t>
  </si>
  <si>
    <t>Slavonski Brod</t>
  </si>
  <si>
    <t>Slavonski Kobaš</t>
  </si>
  <si>
    <t>Slavonski Šamac</t>
  </si>
  <si>
    <t>Slemenice</t>
  </si>
  <si>
    <t>Slivno</t>
  </si>
  <si>
    <t>Slunj</t>
  </si>
  <si>
    <t>Smiljan</t>
  </si>
  <si>
    <t>Smokvica</t>
  </si>
  <si>
    <t>Soblinec</t>
  </si>
  <si>
    <t>Sokolovac</t>
  </si>
  <si>
    <t>Solin</t>
  </si>
  <si>
    <t>Soljani</t>
  </si>
  <si>
    <t>Sopje</t>
  </si>
  <si>
    <t>Sošice</t>
  </si>
  <si>
    <t>Sotin</t>
  </si>
  <si>
    <t>Split</t>
  </si>
  <si>
    <t>Sračinec</t>
  </si>
  <si>
    <t>Srb</t>
  </si>
  <si>
    <t>Srima</t>
  </si>
  <si>
    <t>Srnjine</t>
  </si>
  <si>
    <t>Stankovci</t>
  </si>
  <si>
    <t>Stara Gradiška</t>
  </si>
  <si>
    <t>Stari Grad</t>
  </si>
  <si>
    <t>Stari Jankovci</t>
  </si>
  <si>
    <t>Stari Mikanovci</t>
  </si>
  <si>
    <t>Starigrad</t>
  </si>
  <si>
    <t>Starigrad-Paklenica</t>
  </si>
  <si>
    <t>Staro Petrovo Selo</t>
  </si>
  <si>
    <t>Staševica</t>
  </si>
  <si>
    <t>Stobreč</t>
  </si>
  <si>
    <t>Stomorska</t>
  </si>
  <si>
    <t>Ston</t>
  </si>
  <si>
    <t>Strahoninec</t>
  </si>
  <si>
    <t>Strizivojna</t>
  </si>
  <si>
    <t>Strmec Samoborski</t>
  </si>
  <si>
    <t>Strošinci</t>
  </si>
  <si>
    <t>Stubičke Toplice</t>
  </si>
  <si>
    <t>Studenci</t>
  </si>
  <si>
    <t>Stupnik</t>
  </si>
  <si>
    <t>Sućuraj</t>
  </si>
  <si>
    <t>Suhopolje</t>
  </si>
  <si>
    <t>Suhovare</t>
  </si>
  <si>
    <t>Suknovci</t>
  </si>
  <si>
    <t>Sukošan</t>
  </si>
  <si>
    <t>Sumarin</t>
  </si>
  <si>
    <t>Sunja</t>
  </si>
  <si>
    <t>Supetar</t>
  </si>
  <si>
    <t>Susak</t>
  </si>
  <si>
    <t>Sutivan</t>
  </si>
  <si>
    <t>Sv. Filip I Jakov</t>
  </si>
  <si>
    <t>Sv. Ivan Zelina</t>
  </si>
  <si>
    <t>Sv. Martin P/o</t>
  </si>
  <si>
    <t>Sveta Helena</t>
  </si>
  <si>
    <t>Sveta Jana</t>
  </si>
  <si>
    <t>Sveta Marija</t>
  </si>
  <si>
    <t>Sveta Nedelja</t>
  </si>
  <si>
    <t>Sveta Nedjelja</t>
  </si>
  <si>
    <t>Sveti Anton</t>
  </si>
  <si>
    <t>Sveti Đurđ</t>
  </si>
  <si>
    <t>Sveti Filip I Jakov</t>
  </si>
  <si>
    <t>Sveti Ilija</t>
  </si>
  <si>
    <t>Sveti Ivan Zelina</t>
  </si>
  <si>
    <t>Sveti Ivan Žabno</t>
  </si>
  <si>
    <t>Sveti Juraj</t>
  </si>
  <si>
    <t>Sveti Juraj Na Bregu</t>
  </si>
  <si>
    <t>Sveti Križ Začretje</t>
  </si>
  <si>
    <t>Sveti Lovreč</t>
  </si>
  <si>
    <t>Sveti Martin na Muri</t>
  </si>
  <si>
    <t>Sveti Petar Čvrstec</t>
  </si>
  <si>
    <t>Sveti Petar Orehovec</t>
  </si>
  <si>
    <t>Sveti Petar u Šumi</t>
  </si>
  <si>
    <t>Svetvinčenat</t>
  </si>
  <si>
    <t>Šandrovac</t>
  </si>
  <si>
    <t>Šapjane</t>
  </si>
  <si>
    <t>Šarengrad</t>
  </si>
  <si>
    <t>Šćitarjevo</t>
  </si>
  <si>
    <t>Šemovec</t>
  </si>
  <si>
    <t>Šenkovec</t>
  </si>
  <si>
    <t>Šestanovac</t>
  </si>
  <si>
    <t>Šibenik</t>
  </si>
  <si>
    <t>Šilo</t>
  </si>
  <si>
    <t>Šipanjska Luka</t>
  </si>
  <si>
    <t>Šišan</t>
  </si>
  <si>
    <t>Škabrnja</t>
  </si>
  <si>
    <t>Škabrnje</t>
  </si>
  <si>
    <t>Škrljevo</t>
  </si>
  <si>
    <t>Šmrika</t>
  </si>
  <si>
    <t>Šodolovci</t>
  </si>
  <si>
    <t>Šolta</t>
  </si>
  <si>
    <t>Špišić Bukovica</t>
  </si>
  <si>
    <t>Štefanec</t>
  </si>
  <si>
    <t>Štefanje</t>
  </si>
  <si>
    <t>Štitar</t>
  </si>
  <si>
    <t>Štrigova</t>
  </si>
  <si>
    <t>Šušnjevica</t>
  </si>
  <si>
    <t>Tar</t>
  </si>
  <si>
    <t>Tar-Torre</t>
  </si>
  <si>
    <t>Tar-Vabriga</t>
  </si>
  <si>
    <t>Tenja</t>
  </si>
  <si>
    <t>Tinjan</t>
  </si>
  <si>
    <t>Tisno</t>
  </si>
  <si>
    <t>Tkon</t>
  </si>
  <si>
    <t>Tomašanci</t>
  </si>
  <si>
    <t>Tompojevci</t>
  </si>
  <si>
    <t>Topolo</t>
  </si>
  <si>
    <t>Topolovac</t>
  </si>
  <si>
    <t>Topusko</t>
  </si>
  <si>
    <t>Tordinci</t>
  </si>
  <si>
    <t>Tounj</t>
  </si>
  <si>
    <t>Tovarnik</t>
  </si>
  <si>
    <t>Trenkovo</t>
  </si>
  <si>
    <t>Trgovišće</t>
  </si>
  <si>
    <t>Tribalj</t>
  </si>
  <si>
    <t>Tribunj</t>
  </si>
  <si>
    <t>Trilj</t>
  </si>
  <si>
    <t>Trnava</t>
  </si>
  <si>
    <t>Trnovec Bartolovečki</t>
  </si>
  <si>
    <t>Trnjani</t>
  </si>
  <si>
    <t>Trogir</t>
  </si>
  <si>
    <t>Trpanj</t>
  </si>
  <si>
    <t>Trpinja</t>
  </si>
  <si>
    <t>Trstenik</t>
  </si>
  <si>
    <t>Tršće</t>
  </si>
  <si>
    <t>Tučepi</t>
  </si>
  <si>
    <t>Tugare</t>
  </si>
  <si>
    <t>Tuhelj</t>
  </si>
  <si>
    <t>Turčin</t>
  </si>
  <si>
    <t>Tušilović</t>
  </si>
  <si>
    <t>Ubli</t>
  </si>
  <si>
    <t>Udbina</t>
  </si>
  <si>
    <t>Ugljan</t>
  </si>
  <si>
    <t>Umag</t>
  </si>
  <si>
    <t>Unešić</t>
  </si>
  <si>
    <t>Unije</t>
  </si>
  <si>
    <t>Valpovo</t>
  </si>
  <si>
    <t>Varaždin</t>
  </si>
  <si>
    <t>Varaždinske Toplice</t>
  </si>
  <si>
    <t>Vela Luka</t>
  </si>
  <si>
    <t>Vele Mune</t>
  </si>
  <si>
    <t>Veli Iž</t>
  </si>
  <si>
    <t>Veli Lošinj</t>
  </si>
  <si>
    <t>Veli Rat</t>
  </si>
  <si>
    <t>Velika</t>
  </si>
  <si>
    <t>Velika Črešnjevica</t>
  </si>
  <si>
    <t>Velika Gorica</t>
  </si>
  <si>
    <t>Velika Kopanica</t>
  </si>
  <si>
    <t>Velika Ludina</t>
  </si>
  <si>
    <t>Velika Mlaka</t>
  </si>
  <si>
    <t>Velika Pisanica</t>
  </si>
  <si>
    <t>Velika Trnovitica</t>
  </si>
  <si>
    <t>Velika Ves</t>
  </si>
  <si>
    <t>Veliki Bukovec</t>
  </si>
  <si>
    <t>Veliki Grđevac</t>
  </si>
  <si>
    <t>Veliki Prolog</t>
  </si>
  <si>
    <t>Veliki Zdenci</t>
  </si>
  <si>
    <t>Veliko Trgovišće</t>
  </si>
  <si>
    <t>Veliko Trojstvo</t>
  </si>
  <si>
    <t>Veliko Vukovje</t>
  </si>
  <si>
    <t>Velo Grablje</t>
  </si>
  <si>
    <t>Vetovo</t>
  </si>
  <si>
    <t>Vid</t>
  </si>
  <si>
    <t>Vidovec</t>
  </si>
  <si>
    <t>Viljevo</t>
  </si>
  <si>
    <t>Vinagora</t>
  </si>
  <si>
    <t>Vinica</t>
  </si>
  <si>
    <t>Vinišće</t>
  </si>
  <si>
    <t>Vinkovačko Novo Selo</t>
  </si>
  <si>
    <t>Vinkovci</t>
  </si>
  <si>
    <t>Vinodolska 2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</si>
  <si>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</si>
  <si>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</si>
  <si>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</si>
  <si>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</si>
  <si>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</si>
  <si>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</si>
  <si>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</si>
  <si>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</si>
  <si>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Višnjevac</t>
  </si>
  <si>
    <t>Vižinada</t>
  </si>
  <si>
    <t>Vladislavci</t>
  </si>
  <si>
    <t>Voćin</t>
  </si>
  <si>
    <t>Vodice</t>
  </si>
  <si>
    <t>Vodnjan</t>
  </si>
  <si>
    <t>Vođinci</t>
  </si>
  <si>
    <t>Vojnić</t>
  </si>
  <si>
    <t>Voloder</t>
  </si>
  <si>
    <t>Vranjic</t>
  </si>
  <si>
    <t>Vratišinec</t>
  </si>
  <si>
    <t>Vratnik</t>
  </si>
  <si>
    <t>Vrbanj</t>
  </si>
  <si>
    <t>Vrbanja</t>
  </si>
  <si>
    <t>Vrbica</t>
  </si>
  <si>
    <t>Vrbje</t>
  </si>
  <si>
    <t>Vrbnik</t>
  </si>
  <si>
    <t>Vrboska</t>
  </si>
  <si>
    <t>Vrbovec</t>
  </si>
  <si>
    <t>Vrbovsko</t>
  </si>
  <si>
    <t>Vrginmost</t>
  </si>
  <si>
    <t>Vrgorac</t>
  </si>
  <si>
    <t>Vrhovine</t>
  </si>
  <si>
    <t>Vrlika</t>
  </si>
  <si>
    <t>Vrpolje</t>
  </si>
  <si>
    <t>Vrsar</t>
  </si>
  <si>
    <t>Vrsi</t>
  </si>
  <si>
    <t>Vrtnjakovec</t>
  </si>
  <si>
    <t>Vuka</t>
  </si>
  <si>
    <t>Vukovar</t>
  </si>
  <si>
    <t>Vukovina</t>
  </si>
  <si>
    <t>Zablaće</t>
  </si>
  <si>
    <t>Zabok</t>
  </si>
  <si>
    <t>Zadar</t>
  </si>
  <si>
    <t>Zadvarje</t>
  </si>
  <si>
    <t>Zagorska Sela</t>
  </si>
  <si>
    <t>Zagreb</t>
  </si>
  <si>
    <t>Zagvozd</t>
  </si>
  <si>
    <t>Zaostrog</t>
  </si>
  <si>
    <t>Zapolje</t>
  </si>
  <si>
    <t>Zaprešić</t>
  </si>
  <si>
    <t>Zastražišće</t>
  </si>
  <si>
    <t>Zaton</t>
  </si>
  <si>
    <t>Zaton Veliki</t>
  </si>
  <si>
    <t>Zažablje</t>
  </si>
  <si>
    <t>Zdenci</t>
  </si>
  <si>
    <t>Zdenčina</t>
  </si>
  <si>
    <t>Zelčin</t>
  </si>
  <si>
    <t>Zemunik</t>
  </si>
  <si>
    <t>Zemunik Donji</t>
  </si>
  <si>
    <t>Zidarići</t>
  </si>
  <si>
    <t>Zlarin</t>
  </si>
  <si>
    <t>Zlatar</t>
  </si>
  <si>
    <t>Zlatar Bistrica</t>
  </si>
  <si>
    <t>Zlatar-Bistrica</t>
  </si>
  <si>
    <t>Zlobin</t>
  </si>
  <si>
    <t>Zmajevac</t>
  </si>
  <si>
    <t>Zmijavci</t>
  </si>
  <si>
    <t>Zrinski Topolovac</t>
  </si>
  <si>
    <t>Zubovići</t>
  </si>
  <si>
    <t>Žakanje</t>
  </si>
  <si>
    <t>Ždala</t>
  </si>
  <si>
    <t>Ždrelac</t>
  </si>
  <si>
    <t>Žirje</t>
  </si>
  <si>
    <t>Žitnjak</t>
  </si>
  <si>
    <t>Živogošće</t>
  </si>
  <si>
    <t>Žman</t>
  </si>
  <si>
    <t>Žminj</t>
  </si>
  <si>
    <t>Žrnovnica</t>
  </si>
  <si>
    <t>Žrnovo</t>
  </si>
  <si>
    <t>Žuljana</t>
  </si>
  <si>
    <t>Žumberak</t>
  </si>
  <si>
    <t>Župa Dubrovačka</t>
  </si>
  <si>
    <t>Županja</t>
  </si>
  <si>
    <t>Kontinentalna</t>
  </si>
  <si>
    <t>Primorska</t>
  </si>
  <si>
    <t>A+</t>
  </si>
  <si>
    <t>A</t>
  </si>
  <si>
    <t>B</t>
  </si>
  <si>
    <t>C</t>
  </si>
  <si>
    <t>D</t>
  </si>
  <si>
    <t>E</t>
  </si>
  <si>
    <t>F</t>
  </si>
  <si>
    <t>G</t>
  </si>
  <si>
    <t>Potrebno je unijeti vrijednost</t>
  </si>
  <si>
    <t>Posebna državna skrb</t>
  </si>
  <si>
    <t>Prva skupina otoka</t>
  </si>
  <si>
    <t>Druga skupina otoka</t>
  </si>
  <si>
    <t>Nema posebnog statusa</t>
  </si>
  <si>
    <t>M3. Sustav sa sunčanim toplinskim kolektorima</t>
  </si>
  <si>
    <t>Opravdani troškovi mogu iznositi najviše do 60.000,00 kn neovisno o visini investicije</t>
  </si>
  <si>
    <t>Opravdani troškovi mogu iznositi najviše do 80.000,00 kn neovisno o visini investicije</t>
  </si>
  <si>
    <t>Opravdani troškovi mogu iznositi najviše do 40.000,00 kn neovisno o visini investicije</t>
  </si>
  <si>
    <t>Kontinent</t>
  </si>
  <si>
    <t>Opravdani troškovi (kn)</t>
  </si>
  <si>
    <t>Nazivna snaga (kW)</t>
  </si>
  <si>
    <t>Toplinska snaga (kW)</t>
  </si>
  <si>
    <t>Rashladna snaga (kW)</t>
  </si>
  <si>
    <t>INFORMATIVNI IZRAČUN</t>
  </si>
  <si>
    <t>Potrebno je unijeti vrijednost, unijeti nulu(0) ak se neće koristititi ova funkcionalnost</t>
  </si>
  <si>
    <t>Obratite pozornost da je potrebo priložiti dodatne dokumente (tekst Javnog poziva)</t>
  </si>
  <si>
    <t>M1.	Povećanje toplinske zaštite elemenata vanjske ovojnice grijanog prostora</t>
  </si>
  <si>
    <t>M1.1.	Toplinska izolacija vanjske ovojnice</t>
  </si>
  <si>
    <t>M1.1.1.Vanjski zid</t>
  </si>
  <si>
    <t>M1.1.2.Ravni krov</t>
  </si>
  <si>
    <t>M1.1.3.Kosi krov</t>
  </si>
  <si>
    <t>M1.1.4.Pod na tlu</t>
  </si>
  <si>
    <t>M1.1.5.Strop iznad vanjskog zraka, strop iznad garaže</t>
  </si>
  <si>
    <t>M1.1.6. Zidovi prema negrijanim prostorijama i negrijanom stubištu temperature više od 0°C</t>
  </si>
  <si>
    <t>M1.1.7. Strop prema negrijanim prostorijama</t>
  </si>
  <si>
    <t>M1.1.8.	Strop prema provjetravanom tavanu</t>
  </si>
  <si>
    <t>M1.2.	Zamjena postojeće stolarije ovojnice grijanog prostora novom</t>
  </si>
  <si>
    <t>M1.2.1.	Zamjena vanjske stolarije</t>
  </si>
  <si>
    <t>Moguće je prijaviti samo obiteljske kuće razreda D ili lošijeg</t>
  </si>
  <si>
    <t>M2. Ugradnja sustava za korištenje obnovljivih izvora energije (toplinska/rashladna)</t>
  </si>
  <si>
    <t>M3.	Postavljanje nove fotonaponske elektrane za proizvodnju električne energije za vlastite potrebe</t>
  </si>
  <si>
    <t>M3.1. Fotonaponska elektrana</t>
  </si>
  <si>
    <t xml:space="preserve">M2.1. Kotao na drvnu sječku/pelete ili pirolitički kotao na drva </t>
  </si>
  <si>
    <t xml:space="preserve">M2.2 Dizalica topline </t>
  </si>
  <si>
    <t>M2.3. Sustav sa sunčanim toplinskim kolektorima</t>
  </si>
  <si>
    <t>Mjere M2 i/ili M3 ne mogu biti sufinancirane bez odabira barem jedne mjere M1.1</t>
  </si>
  <si>
    <t>U slučaju da je snaga jednaka ili viša od 30 kW potrebno je dostaviti i glavni projekt</t>
  </si>
  <si>
    <t>M2.1</t>
  </si>
  <si>
    <t>M2.2</t>
  </si>
  <si>
    <t>M2.3</t>
  </si>
  <si>
    <t>M3.1</t>
  </si>
  <si>
    <t>POMOĆ PRI PRIJAVI</t>
  </si>
  <si>
    <t>M1.1.1</t>
  </si>
  <si>
    <t>M1.1.2</t>
  </si>
  <si>
    <t>M1.1.3</t>
  </si>
  <si>
    <t>M1.1.4</t>
  </si>
  <si>
    <t>M1.1.5</t>
  </si>
  <si>
    <t>M1.1.6</t>
  </si>
  <si>
    <t>M1.1.7</t>
  </si>
  <si>
    <t>M1.1.8</t>
  </si>
  <si>
    <t>M1.2.1</t>
  </si>
  <si>
    <r>
      <t>Najviši iznos opravdanih troškova ograničen je najvišom dozvoljenom jediničom cijenom (kn/m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</si>
  <si>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Najviši iznos opravdanog troška po mjeri M1 ne može iznositi više od 200.000 kn</t>
  </si>
  <si>
    <t>Najviši iznos opravdanog troška po mjeri M1 ne može iznositi više od 100.000 kn</t>
  </si>
  <si>
    <t>Najviši iznos opravdanog troška za mjere M2 i M3 ne može iznositi više od 160.000 kn</t>
  </si>
  <si>
    <r>
      <rPr>
        <b/>
        <sz val="18"/>
        <rFont val="Calibri"/>
        <family val="2"/>
        <charset val="238"/>
        <scheme val="minor"/>
      </rPr>
      <t>PRIJAVNI OBRAZAC</t>
    </r>
    <r>
      <rPr>
        <b/>
        <sz val="16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>ZA JAVNI POZIV ZA ENERGETSKU OBNOVU OBITELJSKIH KUĆA OŠTEĆENIH U POTRESU (EnU-3/22)</t>
    </r>
  </si>
  <si>
    <t>Godina izgradnje obiteljske kuće</t>
  </si>
  <si>
    <t>Građevinska bruto površina</t>
  </si>
  <si>
    <t>Ukupna snaga svih
fotonaponskih modula (kW)</t>
  </si>
  <si>
    <t xml:space="preserve">Fotonaponska elektrana se spaja 
na javnu elektroenergetsku mrežu </t>
  </si>
  <si>
    <t>Fotonaponska elektrana
se postavlja na pomoćnu građevinu</t>
  </si>
  <si>
    <t>Ukupno (kn)</t>
  </si>
  <si>
    <t>ovojnica</t>
  </si>
  <si>
    <t>stolarija</t>
  </si>
  <si>
    <t>oie</t>
  </si>
  <si>
    <t>pomoć</t>
  </si>
  <si>
    <t>ukupno</t>
  </si>
  <si>
    <t>Najviši iznos odobrenih sredstava prema Javnom Pozivu iznosi 370.000,00 kn</t>
  </si>
  <si>
    <t>NAPOMENA:
Polja označena zelenom bojom je obvezno ispuniti.</t>
  </si>
  <si>
    <t>Obiteljska kuća ne udovoljava uvjetima Javnog poziva</t>
  </si>
  <si>
    <t>Je li kuća unutar zone
zaštite kulturnih dobara?</t>
  </si>
  <si>
    <t>Koristim uslugu pomoći
tijekom prijave na Poziv</t>
  </si>
  <si>
    <t>Dodijeljeni iznos (kn)</t>
  </si>
  <si>
    <t>Je li više od 50% bruto
podne površine obiteljske kuće
namijenjeno za stanovanje?</t>
  </si>
  <si>
    <t>Ukupno (€)</t>
  </si>
  <si>
    <t>Obavezno uz prijavu priložiti dokument pod točkom 9., poglavlje VII. Obavezna dokumentacija, tekst Javnog poziva</t>
  </si>
  <si>
    <r>
      <t>Ukupna površina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</si>
  <si>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r>
      <t>Godišnja potrebna toplinska energija za grijanje Q</t>
    </r>
    <r>
      <rPr>
        <vertAlign val="subscript"/>
        <sz val="11"/>
        <color theme="1"/>
        <rFont val="Calibri"/>
        <family val="2"/>
        <charset val="238"/>
        <scheme val="minor"/>
      </rPr>
      <t>H,nd</t>
    </r>
    <r>
      <rPr>
        <sz val="11"/>
        <color theme="1"/>
        <rFont val="Calibri"/>
        <family val="2"/>
        <charset val="238"/>
        <scheme val="minor"/>
      </rPr>
      <t xml:space="preserve"> (kWh/(m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</si>
</sst>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10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/>
    </xf>
    <xf numFmtId="4" fontId="0" fillId="2" borderId="1" xfId="0" applyNumberForma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49" fontId="1" fillId="2" borderId="0" xfId="0" applyNumberFormat="1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4" fontId="0" fillId="2" borderId="0" xfId="0" applyNumberFormat="1" applyFill="1" applyAlignment="1" applyProtection="1">
      <alignment horizontal="left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0" fillId="2" borderId="7" xfId="0" applyFill="1" applyBorder="1" applyAlignment="1">
      <alignment horizontal="right" vertical="center"/>
    </xf>
    <xf numFmtId="0" fontId="0" fillId="0" borderId="6" xfId="0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49" fontId="0" fillId="2" borderId="16" xfId="0" applyNumberFormat="1" applyFill="1" applyBorder="1" applyAlignment="1" applyProtection="1">
      <alignment vertical="center" wrapText="1"/>
      <protection locked="0"/>
    </xf>
    <xf numFmtId="49" fontId="0" fillId="2" borderId="18" xfId="0" applyNumberFormat="1" applyFill="1" applyBorder="1" applyAlignment="1" applyProtection="1">
      <alignment vertical="center" wrapText="1"/>
      <protection locked="0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18" xfId="0" applyNumberForma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2" borderId="20" xfId="0" applyNumberFormat="1" applyFill="1" applyBorder="1" applyAlignment="1" applyProtection="1">
      <alignment horizontal="left" vertical="center"/>
      <protection locked="0"/>
    </xf>
    <xf numFmtId="49" fontId="0" fillId="2" borderId="16" xfId="0" applyNumberFormat="1" applyFill="1" applyBorder="1" applyAlignment="1" applyProtection="1">
      <alignment horizontal="left" vertical="center"/>
      <protection locked="0"/>
    </xf>
    <xf numFmtId="1" fontId="0" fillId="2" borderId="23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1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23" xfId="0" applyNumberForma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left" vertical="center" wrapText="1"/>
    </xf>
    <xf numFmtId="49" fontId="0" fillId="0" borderId="19" xfId="0" applyNumberFormat="1" applyBorder="1" applyAlignment="1" applyProtection="1">
      <alignment horizontal="left" vertical="center"/>
      <protection locked="0"/>
    </xf>
    <xf numFmtId="4" fontId="0" fillId="2" borderId="18" xfId="0" applyNumberForma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>
      <alignment horizontal="left" vertical="center" wrapText="1"/>
    </xf>
    <xf numFmtId="4" fontId="0" fillId="2" borderId="25" xfId="0" applyNumberFormat="1" applyFill="1" applyBorder="1" applyAlignment="1" applyProtection="1">
      <alignment horizontal="left"/>
      <protection locked="0"/>
    </xf>
    <xf numFmtId="0" fontId="1" fillId="3" borderId="21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49" fontId="0" fillId="2" borderId="27" xfId="0" applyNumberFormat="1" applyFill="1" applyBorder="1" applyAlignment="1" applyProtection="1">
      <alignment horizontal="left" vertical="center"/>
      <protection locked="0"/>
    </xf>
    <xf numFmtId="49" fontId="0" fillId="0" borderId="27" xfId="0" applyNumberFormat="1" applyBorder="1" applyAlignment="1" applyProtection="1">
      <alignment horizontal="left" vertical="center"/>
      <protection locked="0"/>
    </xf>
    <xf numFmtId="0" fontId="12" fillId="3" borderId="28" xfId="0" applyFont="1" applyFill="1" applyBorder="1" applyAlignment="1">
      <alignment vertical="center"/>
    </xf>
    <xf numFmtId="4" fontId="0" fillId="2" borderId="30" xfId="0" applyNumberFormat="1" applyFill="1" applyBorder="1" applyAlignment="1" applyProtection="1">
      <alignment horizontal="left" vertical="center"/>
      <protection hidden="1"/>
    </xf>
    <xf numFmtId="4" fontId="0" fillId="2" borderId="32" xfId="0" applyNumberFormat="1" applyFill="1" applyBorder="1" applyAlignment="1" applyProtection="1">
      <alignment horizontal="left" vertical="center"/>
      <protection hidden="1"/>
    </xf>
    <xf numFmtId="0" fontId="1" fillId="3" borderId="33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 wrapText="1"/>
    </xf>
    <xf numFmtId="4" fontId="0" fillId="2" borderId="20" xfId="0" applyNumberForma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left" vertical="center" wrapText="1"/>
    </xf>
    <xf numFmtId="4" fontId="0" fillId="2" borderId="18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2" borderId="24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 wrapText="1"/>
    </xf>
    <xf numFmtId="0" fontId="0" fillId="2" borderId="31" xfId="0" applyFill="1" applyBorder="1" applyAlignment="1">
      <alignment horizontal="right" vertical="center" wrapText="1"/>
    </xf>
    <xf numFmtId="0" fontId="0" fillId="2" borderId="26" xfId="0" applyFill="1" applyBorder="1" applyAlignment="1">
      <alignment horizontal="right" vertical="center"/>
    </xf>
    <xf numFmtId="0" fontId="9" fillId="2" borderId="38" xfId="0" applyFont="1" applyFill="1" applyBorder="1" applyAlignment="1">
      <alignment horizontal="right" vertical="center" wrapText="1"/>
    </xf>
    <xf numFmtId="4" fontId="9" fillId="2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>
      <alignment horizontal="right" vertical="center" wrapText="1"/>
    </xf>
    <xf numFmtId="4" fontId="9" fillId="2" borderId="41" xfId="0" applyNumberFormat="1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95FE6DF-0A4E-4BA1-A6A1-5055918FEDCE}"/>
  </cellStyles>
  <dxfs count="555"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</dxfs>
  <tableStyles count="0" defaultTableStyle="TableStyleMedium2" defaultPivotStyle="PivotStyleLight16"/>
  <colors>
    <mruColors>
      <color rgb="FF17A142"/>
      <color rgb="FF63EF15"/>
      <color rgb="FF217802"/>
      <color rgb="FFF82020"/>
      <color rgb="FFFDBBBB"/>
      <color rgb="FFFEB0B6"/>
      <color rgb="FFE8C7C6"/>
      <color rgb="FFE7C9C7"/>
      <color rgb="FFE0CECE"/>
      <color rgb="FFA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51856</xdr:colOff>
      <xdr:row>0</xdr:row>
      <xdr:rowOff>11906</xdr:rowOff>
    </xdr:from>
    <xdr:to>
      <xdr:col>1</xdr:col>
      <xdr:colOff>1600059</xdr:colOff>
      <xdr:row>0</xdr:row>
      <xdr:rowOff>1152525</xdr:rowOff>
    </xdr:to>
    <xdr:pic>
      <xdr:nvPicPr>
        <xdr:cNvPr id="5" name="Slika 4" descr="Slika na kojoj se prikazuje stol&#10;&#10;Opis je automatski generiran">
          <a:extLst>
            <a:ext uri="{FF2B5EF4-FFF2-40B4-BE49-F238E27FC236}">
              <a16:creationId xmlns:a16="http://schemas.microsoft.com/office/drawing/2014/main" id="{ADFACDE8-2FC2-4F64-BFAE-A5ADA578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6" y="11906"/>
          <a:ext cx="3917547" cy="11406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EFAA-65E3-48FF-8BFD-90FE727F32A5}">
  <dimension ref="A1:E127"/>
  <sheetViews>
    <sheetView tabSelected="1" zoomScale="90" zoomScaleNormal="90" zoomScaleSheetLayoutView="80" workbookViewId="0">
      <selection activeCell="B5" sqref="B5"/>
    </sheetView>
  </sheetViews>
  <sheetFormatPr defaultColWidth="9.140625" defaultRowHeight="15" x14ac:dyDescent="0.25"/>
  <cols>
    <col min="1" max="1" width="35.5703125" style="12" bestFit="1" customWidth="1"/>
    <col min="2" max="2" width="89.7109375" style="6" customWidth="1"/>
    <col min="3" max="3" width="115.7109375" style="17" customWidth="1"/>
    <col min="4" max="4" width="104" style="6" hidden="1" customWidth="1"/>
    <col min="5" max="5" width="10.85546875" style="6" hidden="1" customWidth="1"/>
    <col min="6" max="16384" width="9.140625" style="6"/>
  </cols>
  <sheetData>
    <row r="1" spans="1:3" ht="93" customHeight="1" thickBot="1" x14ac:dyDescent="0.3">
      <c r="A1" s="86"/>
      <c r="B1" s="87"/>
      <c r="C1" s="16"/>
    </row>
    <row r="2" spans="1:3" ht="68.25" customHeight="1" thickBot="1" x14ac:dyDescent="0.3">
      <c r="A2" s="88" t="s">
        <v>1147</v>
      </c>
      <c r="B2" s="89"/>
    </row>
    <row r="3" spans="1:3" ht="24.95" customHeight="1" thickBot="1" x14ac:dyDescent="0.3">
      <c r="A3" s="90" t="s">
        <v>31</v>
      </c>
      <c r="B3" s="91"/>
    </row>
    <row r="4" spans="1:3" ht="21" customHeight="1" thickBot="1" x14ac:dyDescent="0.3">
      <c r="A4" s="80" t="s">
        <v>44</v>
      </c>
      <c r="B4" s="81"/>
    </row>
    <row r="5" spans="1:3" ht="24.95" customHeight="1" x14ac:dyDescent="0.25">
      <c r="A5" s="61" t="s">
        <v>3</v>
      </c>
      <c r="B5" s="27"/>
    </row>
    <row r="6" spans="1:3" ht="24.95" customHeight="1" x14ac:dyDescent="0.25">
      <c r="A6" s="65" t="s">
        <v>4</v>
      </c>
      <c r="B6" s="28"/>
    </row>
    <row r="7" spans="1:3" ht="24.95" customHeight="1" x14ac:dyDescent="0.25">
      <c r="A7" s="23" t="s">
        <v>5</v>
      </c>
      <c r="B7" s="29"/>
    </row>
    <row r="8" spans="1:3" ht="24.95" customHeight="1" x14ac:dyDescent="0.25">
      <c r="A8" s="23" t="s">
        <v>29</v>
      </c>
      <c r="B8" s="30"/>
    </row>
    <row r="9" spans="1:3" ht="24.95" customHeight="1" thickBot="1" x14ac:dyDescent="0.3">
      <c r="A9" s="23" t="s">
        <v>32</v>
      </c>
      <c r="B9" s="29"/>
    </row>
    <row r="10" spans="1:3" ht="24.95" customHeight="1" thickBot="1" x14ac:dyDescent="0.3">
      <c r="A10" s="80" t="s">
        <v>43</v>
      </c>
      <c r="B10" s="81"/>
    </row>
    <row r="11" spans="1:3" ht="24.95" customHeight="1" x14ac:dyDescent="0.25">
      <c r="A11" s="61" t="s">
        <v>3</v>
      </c>
      <c r="B11" s="27"/>
    </row>
    <row r="12" spans="1:3" ht="24.95" customHeight="1" x14ac:dyDescent="0.25">
      <c r="A12" s="65" t="s">
        <v>4</v>
      </c>
      <c r="B12" s="28"/>
    </row>
    <row r="13" spans="1:3" ht="24.95" customHeight="1" x14ac:dyDescent="0.25">
      <c r="A13" s="66" t="s">
        <v>6</v>
      </c>
      <c r="B13" s="31"/>
    </row>
    <row r="14" spans="1:3" ht="24.95" customHeight="1" thickBot="1" x14ac:dyDescent="0.3">
      <c r="A14" s="59" t="s">
        <v>35</v>
      </c>
      <c r="B14" s="32"/>
    </row>
    <row r="15" spans="1:3" ht="24.95" customHeight="1" thickBot="1" x14ac:dyDescent="0.3">
      <c r="A15" s="76" t="s">
        <v>33</v>
      </c>
      <c r="B15" s="77"/>
    </row>
    <row r="16" spans="1:3" ht="24.95" customHeight="1" thickBot="1" x14ac:dyDescent="0.3">
      <c r="A16" s="80" t="s">
        <v>39</v>
      </c>
      <c r="B16" s="81"/>
    </row>
    <row r="17" spans="1:4" ht="24.95" customHeight="1" x14ac:dyDescent="0.25">
      <c r="A17" s="63" t="s">
        <v>0</v>
      </c>
      <c r="B17" s="33"/>
    </row>
    <row r="18" spans="1:4" ht="24.95" customHeight="1" x14ac:dyDescent="0.25">
      <c r="A18" s="23" t="s">
        <v>1</v>
      </c>
      <c r="B18" s="29"/>
    </row>
    <row r="19" spans="1:4" ht="24.95" customHeight="1" x14ac:dyDescent="0.25">
      <c r="A19" s="23" t="s">
        <v>34</v>
      </c>
      <c r="B19" s="29"/>
    </row>
    <row r="20" spans="1:4" ht="24.95" customHeight="1" x14ac:dyDescent="0.25">
      <c r="A20" s="64" t="s">
        <v>2</v>
      </c>
      <c r="B20" s="32"/>
    </row>
    <row r="21" spans="1:4" ht="24.95" customHeight="1" x14ac:dyDescent="0.25">
      <c r="A21" s="64" t="s">
        <v>7</v>
      </c>
      <c r="B21" s="32"/>
    </row>
    <row r="22" spans="1:4" ht="24.95" customHeight="1" x14ac:dyDescent="0.25">
      <c r="A22" s="62" t="s">
        <v>36</v>
      </c>
      <c r="B22" s="29"/>
      <c r="C22" s="18"/>
    </row>
    <row r="23" spans="1:4" ht="24.95" customHeight="1" thickBot="1" x14ac:dyDescent="0.3">
      <c r="A23" s="59" t="s">
        <v>37</v>
      </c>
      <c r="B23" s="32"/>
    </row>
    <row r="24" spans="1:4" ht="24.95" customHeight="1" thickBot="1" x14ac:dyDescent="0.3">
      <c r="A24" s="80" t="s">
        <v>40</v>
      </c>
      <c r="B24" s="81"/>
    </row>
    <row r="25" spans="1:4" ht="24.95" customHeight="1" x14ac:dyDescent="0.25">
      <c r="A25" s="61" t="s">
        <v>1148</v>
      </c>
      <c r="B25" s="34"/>
    </row>
    <row r="26" spans="1:4" ht="24.95" customHeight="1" x14ac:dyDescent="0.25">
      <c r="A26" s="62" t="s">
        <v>1149</v>
      </c>
      <c r="B26" s="35"/>
      <c r="C26" s="18" t="str">
        <f>IF(AND(B26&gt;600,B27&gt;3)=TRUE,D26,"")</f>
        <v/>
      </c>
      <c r="D26" s="7" t="s">
        <v>1161</v>
      </c>
    </row>
    <row r="27" spans="1:4" ht="24.95" customHeight="1" x14ac:dyDescent="0.25">
      <c r="A27" s="62" t="s">
        <v>38</v>
      </c>
      <c r="B27" s="36"/>
      <c r="C27" s="18"/>
    </row>
    <row r="28" spans="1:4" ht="35.1" customHeight="1" thickBot="1" x14ac:dyDescent="0.3">
      <c r="A28" s="26" t="s">
        <v>1169</v>
      </c>
      <c r="B28" s="53"/>
      <c r="C28" s="18"/>
      <c r="D28" s="8" t="s">
        <v>1120</v>
      </c>
    </row>
    <row r="29" spans="1:4" ht="24.95" customHeight="1" thickBot="1" x14ac:dyDescent="0.3">
      <c r="A29" s="80" t="s">
        <v>41</v>
      </c>
      <c r="B29" s="81"/>
      <c r="C29" s="19" t="str">
        <f>IFERROR("",E28)</f>
        <v/>
      </c>
      <c r="D29" s="8"/>
    </row>
    <row r="30" spans="1:4" ht="54.95" customHeight="1" x14ac:dyDescent="0.25">
      <c r="A30" s="60" t="s">
        <v>1165</v>
      </c>
      <c r="B30" s="37"/>
      <c r="C30" s="18" t="str">
        <f>IF(B30="NE",D30,"")</f>
        <v/>
      </c>
      <c r="D30" s="8" t="s">
        <v>1161</v>
      </c>
    </row>
    <row r="31" spans="1:4" ht="45" customHeight="1" thickBot="1" x14ac:dyDescent="0.3">
      <c r="A31" s="26" t="s">
        <v>1162</v>
      </c>
      <c r="B31" s="32"/>
      <c r="C31" s="18" t="str">
        <f>IF(B31="DA",D31,"")</f>
        <v/>
      </c>
      <c r="D31" s="8" t="s">
        <v>1167</v>
      </c>
    </row>
    <row r="32" spans="1:4" ht="24.95" customHeight="1" thickBot="1" x14ac:dyDescent="0.3">
      <c r="A32" s="76" t="s">
        <v>42</v>
      </c>
      <c r="B32" s="77"/>
    </row>
    <row r="33" spans="1:5" ht="24.95" customHeight="1" thickBot="1" x14ac:dyDescent="0.3">
      <c r="A33" s="74" t="s">
        <v>1108</v>
      </c>
      <c r="B33" s="75"/>
    </row>
    <row r="34" spans="1:5" ht="24.95" customHeight="1" thickBot="1" x14ac:dyDescent="0.3">
      <c r="A34" s="84" t="s">
        <v>1109</v>
      </c>
      <c r="B34" s="85"/>
    </row>
    <row r="35" spans="1:5" ht="24.95" customHeight="1" x14ac:dyDescent="0.25">
      <c r="A35" s="38" t="s">
        <v>1110</v>
      </c>
      <c r="B35" s="39"/>
      <c r="E35" s="4" t="s">
        <v>1134</v>
      </c>
    </row>
    <row r="36" spans="1:5" ht="24.95" customHeight="1" x14ac:dyDescent="0.25">
      <c r="A36" s="23" t="s">
        <v>45</v>
      </c>
      <c r="B36" s="55"/>
      <c r="C36" s="20" t="str">
        <f>IF(AND(B35="DA",B36="")=TRUE,$D$36,"")</f>
        <v/>
      </c>
      <c r="D36" s="9" t="s">
        <v>1091</v>
      </c>
    </row>
    <row r="37" spans="1:5" ht="24.95" customHeight="1" thickBot="1" x14ac:dyDescent="0.3">
      <c r="A37" s="59" t="s">
        <v>1168</v>
      </c>
      <c r="B37" s="42"/>
      <c r="C37" s="20" t="str">
        <f>IF(AND(B35="DA",B37="")=TRUE,$D$36,"")</f>
        <v/>
      </c>
      <c r="D37" s="6" t="b">
        <f>OR(B35="DA",B38="DA",B41="DA",B44="DA",B47="DA",B50="DA",B53="DA",B56="DA")</f>
        <v>0</v>
      </c>
    </row>
    <row r="38" spans="1:5" ht="24.95" customHeight="1" x14ac:dyDescent="0.25">
      <c r="A38" s="41" t="s">
        <v>1111</v>
      </c>
      <c r="B38" s="39"/>
      <c r="E38" s="4" t="s">
        <v>1135</v>
      </c>
    </row>
    <row r="39" spans="1:5" ht="24.95" customHeight="1" x14ac:dyDescent="0.25">
      <c r="A39" s="23" t="s">
        <v>45</v>
      </c>
      <c r="B39" s="55"/>
      <c r="C39" s="20" t="str">
        <f>IF(AND(B38="DA",B39="")=TRUE,$D$36,"")</f>
        <v/>
      </c>
    </row>
    <row r="40" spans="1:5" ht="24.95" customHeight="1" thickBot="1" x14ac:dyDescent="0.3">
      <c r="A40" s="58" t="s">
        <v>1168</v>
      </c>
      <c r="B40" s="42"/>
      <c r="C40" s="20" t="str">
        <f>IF(AND(B38="DA",B40="")=TRUE,$D$36,"")</f>
        <v/>
      </c>
    </row>
    <row r="41" spans="1:5" ht="24.95" customHeight="1" x14ac:dyDescent="0.25">
      <c r="A41" s="38" t="s">
        <v>1112</v>
      </c>
      <c r="B41" s="39"/>
      <c r="E41" s="4" t="s">
        <v>1136</v>
      </c>
    </row>
    <row r="42" spans="1:5" ht="24.95" customHeight="1" x14ac:dyDescent="0.25">
      <c r="A42" s="23" t="s">
        <v>45</v>
      </c>
      <c r="B42" s="55"/>
      <c r="C42" s="20" t="str">
        <f>IF(AND(B41="DA",B42="")=TRUE,$D$36,"")</f>
        <v/>
      </c>
    </row>
    <row r="43" spans="1:5" ht="24.95" customHeight="1" thickBot="1" x14ac:dyDescent="0.3">
      <c r="A43" s="59" t="s">
        <v>1168</v>
      </c>
      <c r="B43" s="42"/>
      <c r="C43" s="20" t="str">
        <f>IF(AND(B41="DA",B43="")=TRUE,$D$36,"")</f>
        <v/>
      </c>
    </row>
    <row r="44" spans="1:5" ht="24.95" customHeight="1" x14ac:dyDescent="0.25">
      <c r="A44" s="41" t="s">
        <v>1113</v>
      </c>
      <c r="B44" s="39"/>
      <c r="E44" s="4" t="s">
        <v>1137</v>
      </c>
    </row>
    <row r="45" spans="1:5" ht="24.95" customHeight="1" x14ac:dyDescent="0.25">
      <c r="A45" s="23" t="s">
        <v>45</v>
      </c>
      <c r="B45" s="55"/>
      <c r="C45" s="20" t="str">
        <f>IF(AND(B44="DA",B45="")=TRUE,$D$36,"")</f>
        <v/>
      </c>
    </row>
    <row r="46" spans="1:5" ht="24.95" customHeight="1" thickBot="1" x14ac:dyDescent="0.3">
      <c r="A46" s="58" t="s">
        <v>1168</v>
      </c>
      <c r="B46" s="42"/>
      <c r="C46" s="20" t="str">
        <f>IF(AND(B44="DA",B46="")=TRUE,$D$36,"")</f>
        <v/>
      </c>
    </row>
    <row r="47" spans="1:5" ht="35.1" customHeight="1" x14ac:dyDescent="0.25">
      <c r="A47" s="38" t="s">
        <v>1114</v>
      </c>
      <c r="B47" s="39"/>
      <c r="E47" s="4" t="s">
        <v>1138</v>
      </c>
    </row>
    <row r="48" spans="1:5" ht="24.95" customHeight="1" x14ac:dyDescent="0.25">
      <c r="A48" s="23" t="s">
        <v>45</v>
      </c>
      <c r="B48" s="55"/>
      <c r="C48" s="20" t="str">
        <f>IF(AND(B47="DA",B48="")=TRUE,$D$36,"")</f>
        <v/>
      </c>
    </row>
    <row r="49" spans="1:5" ht="24.95" customHeight="1" thickBot="1" x14ac:dyDescent="0.3">
      <c r="A49" s="58" t="s">
        <v>1168</v>
      </c>
      <c r="B49" s="42"/>
      <c r="C49" s="20" t="str">
        <f>IF(AND(B47="DA",B49="")=TRUE,$D$36,"")</f>
        <v/>
      </c>
    </row>
    <row r="50" spans="1:5" ht="45" customHeight="1" x14ac:dyDescent="0.25">
      <c r="A50" s="54" t="s">
        <v>1115</v>
      </c>
      <c r="B50" s="39"/>
      <c r="E50" s="4" t="s">
        <v>1139</v>
      </c>
    </row>
    <row r="51" spans="1:5" ht="24.95" customHeight="1" x14ac:dyDescent="0.25">
      <c r="A51" s="23" t="s">
        <v>45</v>
      </c>
      <c r="B51" s="55"/>
      <c r="C51" s="20" t="str">
        <f>IF(AND(B50="DA",B51="")=TRUE,$D$36,"")</f>
        <v/>
      </c>
    </row>
    <row r="52" spans="1:5" ht="24.95" customHeight="1" thickBot="1" x14ac:dyDescent="0.3">
      <c r="A52" s="58" t="s">
        <v>1168</v>
      </c>
      <c r="B52" s="42"/>
      <c r="C52" s="20" t="str">
        <f>IF(AND(B50="DA",B52="")=TRUE,$D$36,"")</f>
        <v/>
      </c>
    </row>
    <row r="53" spans="1:5" ht="35.1" customHeight="1" x14ac:dyDescent="0.25">
      <c r="A53" s="54" t="s">
        <v>1116</v>
      </c>
      <c r="B53" s="39"/>
      <c r="E53" s="4" t="s">
        <v>1140</v>
      </c>
    </row>
    <row r="54" spans="1:5" ht="24.95" customHeight="1" x14ac:dyDescent="0.25">
      <c r="A54" s="23" t="s">
        <v>45</v>
      </c>
      <c r="B54" s="55"/>
      <c r="C54" s="20" t="str">
        <f>IF(AND(B53="DA",B54="")=TRUE,$D$36,"")</f>
        <v/>
      </c>
    </row>
    <row r="55" spans="1:5" ht="24.95" customHeight="1" thickBot="1" x14ac:dyDescent="0.3">
      <c r="A55" s="58" t="s">
        <v>1168</v>
      </c>
      <c r="B55" s="42"/>
      <c r="C55" s="20" t="str">
        <f>IF(AND(B53="DA",B55="")=TRUE,$D$36,"")</f>
        <v/>
      </c>
    </row>
    <row r="56" spans="1:5" ht="35.1" customHeight="1" x14ac:dyDescent="0.25">
      <c r="A56" s="54" t="s">
        <v>1117</v>
      </c>
      <c r="B56" s="39"/>
      <c r="E56" s="4" t="s">
        <v>1141</v>
      </c>
    </row>
    <row r="57" spans="1:5" ht="24.95" customHeight="1" x14ac:dyDescent="0.25">
      <c r="A57" s="23" t="s">
        <v>45</v>
      </c>
      <c r="B57" s="55"/>
      <c r="C57" s="20" t="str">
        <f>IF(AND(B56="DA",B57="")=TRUE,$D$36,"")</f>
        <v/>
      </c>
    </row>
    <row r="58" spans="1:5" ht="24.95" customHeight="1" thickBot="1" x14ac:dyDescent="0.3">
      <c r="A58" s="58" t="s">
        <v>1168</v>
      </c>
      <c r="B58" s="42"/>
      <c r="C58" s="20" t="str">
        <f>IF(AND(B56="DA",B58="")=TRUE,$D$36,"")</f>
        <v/>
      </c>
    </row>
    <row r="59" spans="1:5" ht="24.95" customHeight="1" thickBot="1" x14ac:dyDescent="0.3">
      <c r="A59" s="84" t="s">
        <v>1118</v>
      </c>
      <c r="B59" s="85"/>
    </row>
    <row r="60" spans="1:5" ht="24.95" customHeight="1" x14ac:dyDescent="0.25">
      <c r="A60" s="38" t="s">
        <v>1119</v>
      </c>
      <c r="B60" s="39"/>
      <c r="E60" s="4" t="s">
        <v>1142</v>
      </c>
    </row>
    <row r="61" spans="1:5" ht="24.95" customHeight="1" x14ac:dyDescent="0.25">
      <c r="A61" s="23" t="s">
        <v>45</v>
      </c>
      <c r="B61" s="55"/>
      <c r="C61" s="20" t="str">
        <f>IF(AND(B60="DA",B61="")=TRUE,$D$36,"")</f>
        <v/>
      </c>
    </row>
    <row r="62" spans="1:5" ht="24.95" customHeight="1" thickBot="1" x14ac:dyDescent="0.3">
      <c r="A62" s="58" t="s">
        <v>1168</v>
      </c>
      <c r="B62" s="42"/>
      <c r="C62" s="20" t="str">
        <f>IF(AND(B60="DA",B62="")=TRUE,$D$36,"")</f>
        <v/>
      </c>
    </row>
    <row r="63" spans="1:5" ht="24.95" customHeight="1" thickBot="1" x14ac:dyDescent="0.3">
      <c r="A63" s="74" t="s">
        <v>1121</v>
      </c>
      <c r="B63" s="75"/>
      <c r="D63" s="8" t="s">
        <v>1127</v>
      </c>
    </row>
    <row r="64" spans="1:5" ht="45" customHeight="1" x14ac:dyDescent="0.25">
      <c r="A64" s="43" t="s">
        <v>1124</v>
      </c>
      <c r="B64" s="39"/>
      <c r="C64" s="20" t="str">
        <f>IF(B64="DA",IF($D$37=FALSE,$D$63,""),"")</f>
        <v/>
      </c>
      <c r="D64" s="8" t="s">
        <v>1128</v>
      </c>
    </row>
    <row r="65" spans="1:4" ht="24.95" customHeight="1" x14ac:dyDescent="0.25">
      <c r="A65" s="23" t="s">
        <v>45</v>
      </c>
      <c r="B65" s="55"/>
      <c r="C65" s="20" t="str">
        <f>IF($D$37=TRUE,IF(AND(B64="DA",B65="")=TRUE,$D$65,""),"")</f>
        <v/>
      </c>
      <c r="D65" s="9" t="s">
        <v>1091</v>
      </c>
    </row>
    <row r="66" spans="1:4" ht="24.95" customHeight="1" thickBot="1" x14ac:dyDescent="0.3">
      <c r="A66" s="58" t="s">
        <v>1102</v>
      </c>
      <c r="B66" s="42"/>
      <c r="C66" s="20" t="str">
        <f>IF(D37=TRUE,IF(AND(B64="DA",B66=""),D66,IF(B66&gt;=30,D64,"")),"")</f>
        <v/>
      </c>
      <c r="D66" s="9" t="s">
        <v>1091</v>
      </c>
    </row>
    <row r="67" spans="1:4" ht="24.95" customHeight="1" x14ac:dyDescent="0.25">
      <c r="A67" s="44" t="s">
        <v>1125</v>
      </c>
      <c r="B67" s="39"/>
      <c r="C67" s="20" t="str">
        <f>IF(B67="DA",IF($D$37=FALSE,$D$63,""),"")</f>
        <v/>
      </c>
      <c r="D67" s="10"/>
    </row>
    <row r="68" spans="1:4" ht="24.95" customHeight="1" x14ac:dyDescent="0.25">
      <c r="A68" s="23" t="s">
        <v>45</v>
      </c>
      <c r="B68" s="55"/>
      <c r="C68" s="20" t="str">
        <f>IF($D$37=TRUE,IF(AND(B67="DA",B68="")=TRUE,$D$65,""),"")</f>
        <v/>
      </c>
      <c r="D68" s="9" t="s">
        <v>1091</v>
      </c>
    </row>
    <row r="69" spans="1:4" ht="24.95" customHeight="1" x14ac:dyDescent="0.25">
      <c r="A69" s="56" t="s">
        <v>1103</v>
      </c>
      <c r="B69" s="55"/>
      <c r="C69" s="20" t="str">
        <f>IF($D$37=TRUE,IF(AND(B67="DA",B69="")=TRUE,$D$65,""),"")</f>
        <v/>
      </c>
      <c r="D69" s="9" t="s">
        <v>1106</v>
      </c>
    </row>
    <row r="70" spans="1:4" ht="24.95" customHeight="1" thickBot="1" x14ac:dyDescent="0.3">
      <c r="A70" s="57" t="s">
        <v>1104</v>
      </c>
      <c r="B70" s="42"/>
      <c r="C70" s="20" t="str">
        <f>IF($D$37=TRUE,IF(AND(B67="DA",B70="")=TRUE,$D$65,""),"")</f>
        <v/>
      </c>
      <c r="D70" s="9" t="s">
        <v>1106</v>
      </c>
    </row>
    <row r="71" spans="1:4" ht="35.1" customHeight="1" x14ac:dyDescent="0.25">
      <c r="A71" s="44" t="s">
        <v>1126</v>
      </c>
      <c r="B71" s="39"/>
      <c r="C71" s="20" t="str">
        <f>IF(B71="DA",IF($D$37=FALSE,$D$63,""),"")</f>
        <v/>
      </c>
      <c r="D71" s="10"/>
    </row>
    <row r="72" spans="1:4" ht="35.1" customHeight="1" thickBot="1" x14ac:dyDescent="0.3">
      <c r="A72" s="69" t="s">
        <v>45</v>
      </c>
      <c r="B72" s="42"/>
      <c r="C72" s="20" t="str">
        <f>IF($D$37=TRUE,IF(AND(B71="DA",B72="")=TRUE,$D$65,""),"")</f>
        <v/>
      </c>
      <c r="D72" s="9" t="s">
        <v>1091</v>
      </c>
    </row>
    <row r="73" spans="1:4" ht="35.1" customHeight="1" thickBot="1" x14ac:dyDescent="0.3">
      <c r="A73" s="74" t="s">
        <v>1122</v>
      </c>
      <c r="B73" s="75"/>
      <c r="C73" s="20"/>
      <c r="D73" s="9"/>
    </row>
    <row r="74" spans="1:4" ht="35.1" customHeight="1" x14ac:dyDescent="0.25">
      <c r="A74" s="44" t="s">
        <v>1123</v>
      </c>
      <c r="B74" s="39"/>
      <c r="C74" s="20" t="str">
        <f>IF(B74="DA",IF($D$37=FALSE,$D$63,""),"")</f>
        <v/>
      </c>
      <c r="D74" s="8"/>
    </row>
    <row r="75" spans="1:4" ht="24.95" customHeight="1" x14ac:dyDescent="0.25">
      <c r="A75" s="23" t="s">
        <v>45</v>
      </c>
      <c r="B75" s="40"/>
      <c r="C75" s="20" t="str">
        <f>IF($D$37=TRUE,IF(AND(B74="DA",B75="")=TRUE,$D$65,""),"")</f>
        <v/>
      </c>
      <c r="D75" s="9" t="s">
        <v>1091</v>
      </c>
    </row>
    <row r="76" spans="1:4" ht="30" x14ac:dyDescent="0.25">
      <c r="A76" s="24" t="s">
        <v>1150</v>
      </c>
      <c r="B76" s="40"/>
      <c r="C76" s="20" t="str">
        <f>IF($D$37=TRUE,IF(AND(B74="DA",B76="")=TRUE,$D$65,""),"")</f>
        <v/>
      </c>
      <c r="D76" s="9" t="s">
        <v>1091</v>
      </c>
    </row>
    <row r="77" spans="1:4" ht="35.1" customHeight="1" x14ac:dyDescent="0.25">
      <c r="A77" s="25" t="s">
        <v>1151</v>
      </c>
      <c r="B77" s="31"/>
      <c r="C77" s="20" t="str">
        <f>IF($D$37=TRUE,IF(AND(B74="DA",B77="")=TRUE,$D$65,IF(B77="DA",D111,"")),"")</f>
        <v/>
      </c>
      <c r="D77" s="9" t="s">
        <v>1091</v>
      </c>
    </row>
    <row r="78" spans="1:4" ht="35.1" customHeight="1" thickBot="1" x14ac:dyDescent="0.3">
      <c r="A78" s="26" t="s">
        <v>1152</v>
      </c>
      <c r="B78" s="45"/>
      <c r="C78" s="20" t="str">
        <f>IF($D$37=TRUE,IF(AND(B74="DA",B78="")=TRUE,$D$65,IF(B78="DA",D111,"")),"")</f>
        <v/>
      </c>
      <c r="D78" s="9" t="s">
        <v>1091</v>
      </c>
    </row>
    <row r="79" spans="1:4" ht="35.1" customHeight="1" thickBot="1" x14ac:dyDescent="0.3">
      <c r="A79" s="76" t="s">
        <v>1133</v>
      </c>
      <c r="B79" s="77"/>
      <c r="C79" s="20"/>
      <c r="D79" s="10"/>
    </row>
    <row r="80" spans="1:4" ht="35.1" customHeight="1" thickBot="1" x14ac:dyDescent="0.3">
      <c r="A80" s="26" t="s">
        <v>1163</v>
      </c>
      <c r="B80" s="46"/>
      <c r="C80" s="20"/>
      <c r="D80" s="6" t="s">
        <v>1146</v>
      </c>
    </row>
    <row r="81" spans="1:5" ht="22.5" thickTop="1" thickBot="1" x14ac:dyDescent="0.3">
      <c r="A81" s="82" t="s">
        <v>1105</v>
      </c>
      <c r="B81" s="83"/>
      <c r="D81" s="6" t="s">
        <v>1145</v>
      </c>
    </row>
    <row r="82" spans="1:5" ht="24.95" customHeight="1" thickTop="1" x14ac:dyDescent="0.25">
      <c r="A82" s="50" t="s">
        <v>1110</v>
      </c>
      <c r="B82" s="47"/>
      <c r="D82" s="15">
        <f>IF(B35="DA",IF(B36/B37&gt;VLOOKUP(E83,List5!$A$53:$B$61,2,FALSE),B37*VLOOKUP(E83,List5!$A$53:$B$61,2,FALSE),B36),0)</f>
        <v>0</v>
      </c>
    </row>
    <row r="83" spans="1:5" ht="24.95" customHeight="1" x14ac:dyDescent="0.25">
      <c r="A83" s="67" t="s">
        <v>1101</v>
      </c>
      <c r="B83" s="48">
        <f>IFERROR(IF(D82&gt;200000,200000,D82),0)</f>
        <v>0</v>
      </c>
      <c r="C83" s="20" t="str">
        <f>IFERROR(IF(D82&gt;200000,$D$83,IF(B35="DA",IF(B36/B37&gt;VLOOKUP(E83,List5!$A$53:$B$61,2,FALSE),$D$84,""),"")),"")</f>
        <v/>
      </c>
      <c r="D83" s="6" t="s">
        <v>1144</v>
      </c>
      <c r="E83" s="4" t="s">
        <v>1134</v>
      </c>
    </row>
    <row r="84" spans="1:5" ht="24.95" customHeight="1" x14ac:dyDescent="0.25">
      <c r="A84" s="68" t="s">
        <v>1164</v>
      </c>
      <c r="B84" s="49">
        <f>B83*0.8</f>
        <v>0</v>
      </c>
      <c r="D84" s="6" t="s">
        <v>1143</v>
      </c>
    </row>
    <row r="85" spans="1:5" ht="24.95" customHeight="1" x14ac:dyDescent="0.25">
      <c r="A85" s="50" t="s">
        <v>1111</v>
      </c>
      <c r="B85" s="47"/>
      <c r="D85" s="15">
        <f>IF(B38="DA",IF(B39/B40&gt;VLOOKUP(E86,List5!$A$53:$B$61,2,FALSE),B40*VLOOKUP(E86,List5!$A$53:$B$61,2,FALSE),B39),0)</f>
        <v>0</v>
      </c>
    </row>
    <row r="86" spans="1:5" ht="24.95" customHeight="1" x14ac:dyDescent="0.25">
      <c r="A86" s="67" t="s">
        <v>1101</v>
      </c>
      <c r="B86" s="48">
        <f>IFERROR(IF(D85&gt;200000,200000,D85),0)</f>
        <v>0</v>
      </c>
      <c r="C86" s="20" t="str">
        <f>IFERROR(IF(D85&gt;200000,$D$83,IF(B38="DA",IF(B39/B40&gt;VLOOKUP(E86,List5!$A$53:$B$61,2,FALSE),$D$84,""),"")),"")</f>
        <v/>
      </c>
      <c r="E86" s="4" t="s">
        <v>1135</v>
      </c>
    </row>
    <row r="87" spans="1:5" ht="24.95" customHeight="1" x14ac:dyDescent="0.25">
      <c r="A87" s="68" t="s">
        <v>1164</v>
      </c>
      <c r="B87" s="49">
        <f>B86*0.8</f>
        <v>0</v>
      </c>
    </row>
    <row r="88" spans="1:5" ht="24.95" customHeight="1" x14ac:dyDescent="0.25">
      <c r="A88" s="50" t="s">
        <v>1112</v>
      </c>
      <c r="B88" s="47"/>
      <c r="D88" s="15">
        <f>IF(B41="DA",IF(B42/B43&gt;VLOOKUP(E89,List5!$A$53:$B$61,2,FALSE),B43*VLOOKUP(E89,List5!$A$53:$B$61,2,FALSE),B42),0)</f>
        <v>0</v>
      </c>
    </row>
    <row r="89" spans="1:5" ht="24.95" customHeight="1" x14ac:dyDescent="0.25">
      <c r="A89" s="67" t="s">
        <v>1101</v>
      </c>
      <c r="B89" s="48">
        <f>IFERROR(IF(D88&gt;200000,200000,D88),0)</f>
        <v>0</v>
      </c>
      <c r="C89" s="20" t="str">
        <f>IFERROR(IF(D88&gt;200000,$D$83,IF(B41="DA",IF(B42/B43&gt;VLOOKUP(E89,List5!$A$53:$B$61,2,FALSE),$D$84,""),"")),"")</f>
        <v/>
      </c>
      <c r="E89" s="4" t="s">
        <v>1136</v>
      </c>
    </row>
    <row r="90" spans="1:5" ht="24.95" customHeight="1" x14ac:dyDescent="0.25">
      <c r="A90" s="68" t="s">
        <v>1164</v>
      </c>
      <c r="B90" s="49">
        <f>B89*0.8</f>
        <v>0</v>
      </c>
    </row>
    <row r="91" spans="1:5" ht="24.95" customHeight="1" x14ac:dyDescent="0.25">
      <c r="A91" s="50" t="s">
        <v>1113</v>
      </c>
      <c r="B91" s="47"/>
      <c r="D91" s="15">
        <f>IF(B44="DA",IF(B45/B46&gt;VLOOKUP(E92,List5!$A$53:$B$61,2,FALSE),B46*VLOOKUP(E92,List5!$A$53:$B$61,2,FALSE),B45),0)</f>
        <v>0</v>
      </c>
    </row>
    <row r="92" spans="1:5" ht="24.95" customHeight="1" x14ac:dyDescent="0.25">
      <c r="A92" s="67" t="s">
        <v>1101</v>
      </c>
      <c r="B92" s="48">
        <f>IFERROR(IF(D91&gt;200000,200000,D91),0)</f>
        <v>0</v>
      </c>
      <c r="C92" s="20" t="str">
        <f>IFERROR(IF(D91&gt;200000,$D$83,IF(B44="DA",IF(B45/B46&gt;VLOOKUP(E92,List5!$A$53:$B$61,2,FALSE),$D$84,""),"")),"")</f>
        <v/>
      </c>
      <c r="E92" s="4" t="s">
        <v>1137</v>
      </c>
    </row>
    <row r="93" spans="1:5" ht="24.95" customHeight="1" x14ac:dyDescent="0.25">
      <c r="A93" s="68" t="s">
        <v>1164</v>
      </c>
      <c r="B93" s="49">
        <f>B92*0.8</f>
        <v>0</v>
      </c>
    </row>
    <row r="94" spans="1:5" ht="31.5" x14ac:dyDescent="0.25">
      <c r="A94" s="50" t="s">
        <v>1114</v>
      </c>
      <c r="B94" s="47"/>
      <c r="D94" s="15">
        <f>IF(B47="DA",IF(B48/B49&gt;VLOOKUP(E95,List5!$A$53:$B$61,2,FALSE),B49*VLOOKUP(E95,List5!$A$53:$B$61,2,FALSE),B48),0)</f>
        <v>0</v>
      </c>
    </row>
    <row r="95" spans="1:5" ht="24.95" customHeight="1" x14ac:dyDescent="0.25">
      <c r="A95" s="67" t="s">
        <v>1101</v>
      </c>
      <c r="B95" s="48">
        <f>IFERROR(IF(D94&gt;200000,200000,D94),0)</f>
        <v>0</v>
      </c>
      <c r="C95" s="20" t="str">
        <f>IFERROR(IF(D94&gt;200000,$D$83,IF(B47="DA",IF(B48/B49&gt;VLOOKUP(E95,List5!$A$53:$B$61,2,FALSE),$D$84,""),"")),"")</f>
        <v/>
      </c>
      <c r="E95" s="4" t="s">
        <v>1138</v>
      </c>
    </row>
    <row r="96" spans="1:5" ht="24.95" customHeight="1" x14ac:dyDescent="0.25">
      <c r="A96" s="68" t="s">
        <v>1164</v>
      </c>
      <c r="B96" s="49">
        <f>B95*0.8</f>
        <v>0</v>
      </c>
    </row>
    <row r="97" spans="1:5" ht="47.25" x14ac:dyDescent="0.25">
      <c r="A97" s="50" t="s">
        <v>1115</v>
      </c>
      <c r="B97" s="47"/>
      <c r="D97" s="15">
        <f>IF(B50="DA",IF(B51/B52&gt;VLOOKUP(E98,List5!$A$53:$B$61,2,FALSE),B52*VLOOKUP(E98,List5!$A$53:$B$61,2,FALSE),B51),0)</f>
        <v>0</v>
      </c>
    </row>
    <row r="98" spans="1:5" ht="24.95" customHeight="1" x14ac:dyDescent="0.25">
      <c r="A98" s="67" t="s">
        <v>1101</v>
      </c>
      <c r="B98" s="48">
        <f>IFERROR(IF(D97&gt;200000,200000,D97),0)</f>
        <v>0</v>
      </c>
      <c r="C98" s="20" t="str">
        <f>IFERROR(IF(D97&gt;200000,$D$83,IF(B50="DA",IF(B51/B52&gt;VLOOKUP(E98,List5!$A$53:$B$61,2,FALSE),$D$84,""),"")),"")</f>
        <v/>
      </c>
      <c r="E98" s="4" t="s">
        <v>1139</v>
      </c>
    </row>
    <row r="99" spans="1:5" ht="24.95" customHeight="1" x14ac:dyDescent="0.25">
      <c r="A99" s="68" t="s">
        <v>1164</v>
      </c>
      <c r="B99" s="49">
        <f>B98*0.8</f>
        <v>0</v>
      </c>
    </row>
    <row r="100" spans="1:5" ht="35.1" customHeight="1" x14ac:dyDescent="0.25">
      <c r="A100" s="50" t="s">
        <v>1116</v>
      </c>
      <c r="B100" s="47"/>
      <c r="D100" s="15">
        <f>IF(B53="DA",IF(B54/B55&gt;VLOOKUP(E101,List5!$A$53:$B$61,2,FALSE),B55*VLOOKUP(E101,List5!$A$53:$B$61,2,FALSE),B54),0)</f>
        <v>0</v>
      </c>
    </row>
    <row r="101" spans="1:5" ht="24.95" customHeight="1" x14ac:dyDescent="0.25">
      <c r="A101" s="67" t="s">
        <v>1101</v>
      </c>
      <c r="B101" s="48">
        <f>IFERROR(IF(D100&gt;200000,200000,D100),0)</f>
        <v>0</v>
      </c>
      <c r="C101" s="20" t="str">
        <f>IFERROR(IF(D100&gt;200000,$D$83,IF(B53="DA",IF(B54/B55&gt;VLOOKUP(E101,List5!$A$53:$B$61,2,FALSE),$D$84,""),"")),"")</f>
        <v/>
      </c>
      <c r="E101" s="4" t="s">
        <v>1140</v>
      </c>
    </row>
    <row r="102" spans="1:5" ht="24.95" customHeight="1" x14ac:dyDescent="0.25">
      <c r="A102" s="68" t="s">
        <v>1164</v>
      </c>
      <c r="B102" s="49">
        <f>B101*0.8</f>
        <v>0</v>
      </c>
    </row>
    <row r="103" spans="1:5" ht="35.1" customHeight="1" x14ac:dyDescent="0.25">
      <c r="A103" s="50" t="s">
        <v>1117</v>
      </c>
      <c r="B103" s="47"/>
      <c r="D103" s="15">
        <f>IF(B56="DA",IF(B57/B58&gt;VLOOKUP(E104,List5!$A$53:$B$61,2,FALSE),B58*VLOOKUP(E104,List5!$A$53:$B$61,2,FALSE),B57),0)</f>
        <v>0</v>
      </c>
    </row>
    <row r="104" spans="1:5" ht="24.95" customHeight="1" x14ac:dyDescent="0.25">
      <c r="A104" s="67" t="s">
        <v>1101</v>
      </c>
      <c r="B104" s="48">
        <f>IFERROR(IF(D103&gt;200000,200000,D103),0)</f>
        <v>0</v>
      </c>
      <c r="C104" s="20" t="str">
        <f>IFERROR(IF(D103&gt;200000,$D$83,IF(B56="DA",IF(B57/B58&gt;VLOOKUP(E104,List5!$A$53:$B$61,2,FALSE),$D$84,""),"")),"")</f>
        <v/>
      </c>
      <c r="E104" s="4" t="s">
        <v>1141</v>
      </c>
    </row>
    <row r="105" spans="1:5" ht="24.95" customHeight="1" x14ac:dyDescent="0.25">
      <c r="A105" s="68" t="s">
        <v>1164</v>
      </c>
      <c r="B105" s="49">
        <f>B104*0.8</f>
        <v>0</v>
      </c>
    </row>
    <row r="106" spans="1:5" ht="24.95" customHeight="1" x14ac:dyDescent="0.25">
      <c r="A106" s="50" t="s">
        <v>1119</v>
      </c>
      <c r="B106" s="47"/>
      <c r="C106" s="21"/>
      <c r="D106" s="15">
        <f>IF(B60="DA",IF(B61/B62&gt;VLOOKUP(E107,List5!$A$53:$B$61,2,FALSE),B62*VLOOKUP(E107,List5!$A$53:$B$61,2,FALSE),B61),0)</f>
        <v>0</v>
      </c>
    </row>
    <row r="107" spans="1:5" ht="24.95" customHeight="1" x14ac:dyDescent="0.25">
      <c r="A107" s="67" t="s">
        <v>1101</v>
      </c>
      <c r="B107" s="48">
        <f>IFERROR(IF(D106&gt;100000,100000,D106),0)</f>
        <v>0</v>
      </c>
      <c r="C107" s="20" t="str">
        <f>IFERROR(IF(D106&gt;100000,$D$81,IF(B60="DA",IF(B61/B62&gt;VLOOKUP(E107,List5!$A$53:$B$61,2,FALSE),$D$84,""),"")),"")</f>
        <v/>
      </c>
      <c r="E107" s="4" t="s">
        <v>1142</v>
      </c>
    </row>
    <row r="108" spans="1:5" ht="24.95" customHeight="1" x14ac:dyDescent="0.25">
      <c r="A108" s="68" t="s">
        <v>1164</v>
      </c>
      <c r="B108" s="49">
        <f>B107*0.8</f>
        <v>0</v>
      </c>
      <c r="C108" s="21"/>
    </row>
    <row r="109" spans="1:5" ht="30" customHeight="1" x14ac:dyDescent="0.25">
      <c r="A109" s="50" t="s">
        <v>1124</v>
      </c>
      <c r="B109" s="47"/>
      <c r="C109" s="22"/>
      <c r="D109" s="13"/>
    </row>
    <row r="110" spans="1:5" ht="24.95" customHeight="1" x14ac:dyDescent="0.25">
      <c r="A110" s="67" t="s">
        <v>1101</v>
      </c>
      <c r="B110" s="48">
        <f>IF($D$37=FALSE,0,IFERROR(IF(B64="DA",IF(B65&gt;VLOOKUP(E110,List5!$A$47:$B$50,2,FALSE),VLOOKUP(E110,List5!$A$47:$B$50,2,FALSE),B65),0),0))</f>
        <v>0</v>
      </c>
      <c r="C110" s="20" t="str">
        <f>IFERROR(IF(B64="DA",IF(B65&gt;VLOOKUP(E110,List5!$A$47:$B$50,2,FALSE),D110,""),""),"")</f>
        <v/>
      </c>
      <c r="D110" s="8" t="s">
        <v>1097</v>
      </c>
      <c r="E110" s="11" t="s">
        <v>1129</v>
      </c>
    </row>
    <row r="111" spans="1:5" ht="24.95" customHeight="1" x14ac:dyDescent="0.25">
      <c r="A111" s="67" t="s">
        <v>1164</v>
      </c>
      <c r="B111" s="49">
        <f>B110*0.8</f>
        <v>0</v>
      </c>
      <c r="D111" s="14" t="s">
        <v>1107</v>
      </c>
    </row>
    <row r="112" spans="1:5" ht="30" customHeight="1" x14ac:dyDescent="0.25">
      <c r="A112" s="51" t="s">
        <v>1125</v>
      </c>
      <c r="B112" s="52"/>
    </row>
    <row r="113" spans="1:5" ht="24.95" customHeight="1" x14ac:dyDescent="0.25">
      <c r="A113" s="67" t="s">
        <v>1101</v>
      </c>
      <c r="B113" s="48">
        <f>IF(D37=FALSE,0,IFERROR(IF(B67="DA",IF(B68&gt;VLOOKUP(E113,List5!$A$47:$B$50,2,FALSE),VLOOKUP(E113,List5!$A$47:$B$50,2,FALSE),B68),0),0))</f>
        <v>0</v>
      </c>
      <c r="C113" s="20" t="str">
        <f>IFERROR(IF(B67="DA",IF(B68&gt;VLOOKUP(E113,List5!$A$47:$B$50,2,FALSE),D113,""),""),"")</f>
        <v/>
      </c>
      <c r="D113" s="8" t="s">
        <v>1098</v>
      </c>
      <c r="E113" s="6" t="s">
        <v>1130</v>
      </c>
    </row>
    <row r="114" spans="1:5" ht="24.95" customHeight="1" x14ac:dyDescent="0.25">
      <c r="A114" s="67" t="s">
        <v>1164</v>
      </c>
      <c r="B114" s="49">
        <f>B113*0.8</f>
        <v>0</v>
      </c>
    </row>
    <row r="115" spans="1:5" ht="30" customHeight="1" x14ac:dyDescent="0.25">
      <c r="A115" s="51" t="s">
        <v>1096</v>
      </c>
      <c r="B115" s="52"/>
    </row>
    <row r="116" spans="1:5" ht="24.95" customHeight="1" x14ac:dyDescent="0.25">
      <c r="A116" s="67" t="s">
        <v>1101</v>
      </c>
      <c r="B116" s="48">
        <f>IF(D37=FALSE,0,IFERROR(IF(B71="DA",IF(B72&gt;VLOOKUP(E116,List5!$A$47:$B$50,2,FALSE),VLOOKUP(E116,List5!$A$47:$B$50,2,FALSE),B72),0),0))</f>
        <v>0</v>
      </c>
      <c r="C116" s="20" t="str">
        <f>IFERROR(IF(B71="DA",IF(B72&gt;VLOOKUP(E116,List5!$A$47:$B$50,2,FALSE),D116,""),""),"")</f>
        <v/>
      </c>
      <c r="D116" s="8" t="s">
        <v>1099</v>
      </c>
      <c r="E116" s="6" t="s">
        <v>1131</v>
      </c>
    </row>
    <row r="117" spans="1:5" ht="24.95" customHeight="1" x14ac:dyDescent="0.25">
      <c r="A117" s="67" t="s">
        <v>1164</v>
      </c>
      <c r="B117" s="49">
        <f>B116*0.8</f>
        <v>0</v>
      </c>
    </row>
    <row r="118" spans="1:5" ht="30" customHeight="1" x14ac:dyDescent="0.25">
      <c r="A118" s="51" t="s">
        <v>1123</v>
      </c>
      <c r="B118" s="52"/>
    </row>
    <row r="119" spans="1:5" ht="24.95" customHeight="1" x14ac:dyDescent="0.25">
      <c r="A119" s="67" t="s">
        <v>1101</v>
      </c>
      <c r="B119" s="48">
        <f>IF(D37=FALSE,0,IFERROR(IF(B74="DA",IF(B75&gt;VLOOKUP(E119,List5!$A$47:$B$50,2,FALSE),VLOOKUP(E119,List5!$A$47:$B$50,2,FALSE),B75),0),0))</f>
        <v>0</v>
      </c>
      <c r="C119" s="20" t="str">
        <f>IFERROR(IF(B74="DA",IF(B75&gt;VLOOKUP(E119,List5!$A$47:$B$50,2,FALSE),D119,""),""),"")</f>
        <v/>
      </c>
      <c r="D119" s="8" t="s">
        <v>1098</v>
      </c>
      <c r="E119" s="6" t="s">
        <v>1132</v>
      </c>
    </row>
    <row r="120" spans="1:5" ht="24.95" customHeight="1" thickBot="1" x14ac:dyDescent="0.3">
      <c r="A120" s="67" t="s">
        <v>1164</v>
      </c>
      <c r="B120" s="49">
        <f>B119*0.8</f>
        <v>0</v>
      </c>
    </row>
    <row r="121" spans="1:5" ht="45" customHeight="1" x14ac:dyDescent="0.25">
      <c r="A121" s="72" t="s">
        <v>1153</v>
      </c>
      <c r="B121" s="73">
        <f>SUM(D123:D126)</f>
        <v>0</v>
      </c>
      <c r="C121" s="20"/>
      <c r="D121" s="8" t="s">
        <v>1159</v>
      </c>
      <c r="E121" s="6">
        <v>370000</v>
      </c>
    </row>
    <row r="122" spans="1:5" ht="45" customHeight="1" thickBot="1" x14ac:dyDescent="0.3">
      <c r="A122" s="70" t="s">
        <v>1166</v>
      </c>
      <c r="B122" s="71">
        <f>B121/7.5345</f>
        <v>0</v>
      </c>
      <c r="C122" s="20"/>
    </row>
    <row r="123" spans="1:5" ht="37.5" customHeight="1" thickTop="1" x14ac:dyDescent="0.25">
      <c r="A123" s="78" t="s">
        <v>1160</v>
      </c>
      <c r="B123" s="79"/>
      <c r="D123" s="11">
        <f>IF(SUM(B84,B87,B90,B93,B96,B99,B102,B105)&gt;160000,160000,SUM(B84,B87,B90,B93,B96,B99,B102,B105))</f>
        <v>0</v>
      </c>
      <c r="E123" s="6" t="s">
        <v>1154</v>
      </c>
    </row>
    <row r="124" spans="1:5" x14ac:dyDescent="0.25">
      <c r="D124" s="11">
        <f>B108</f>
        <v>0</v>
      </c>
      <c r="E124" s="11" t="s">
        <v>1155</v>
      </c>
    </row>
    <row r="125" spans="1:5" x14ac:dyDescent="0.25">
      <c r="D125" s="11">
        <f>IF(SUM(B111,B114,B117,B120)&gt;128000,128000,SUM(B111,B114,B117,B120))</f>
        <v>0</v>
      </c>
      <c r="E125" s="6" t="s">
        <v>1156</v>
      </c>
    </row>
    <row r="126" spans="1:5" x14ac:dyDescent="0.25">
      <c r="D126" s="21">
        <f>IF(B80="DA",2000,0)</f>
        <v>0</v>
      </c>
      <c r="E126" s="6" t="s">
        <v>1157</v>
      </c>
    </row>
    <row r="127" spans="1:5" x14ac:dyDescent="0.25">
      <c r="D127" s="21">
        <f>SUM(D123:D126)</f>
        <v>0</v>
      </c>
      <c r="E127" s="6" t="s">
        <v>1158</v>
      </c>
    </row>
  </sheetData>
  <sheetProtection algorithmName="SHA-512" hashValue="9C4zd7/8fxIUMDfssP8ms/VoditbJ4gxsPVdqWKGg0nWo3N1Oq8uestgvtzEMHoF4ioABXtRrwISt9zIRX3G+w==" saltValue="MvfVRzcrINnbESvHz4Rn/Q==" spinCount="100000" sheet="1" objects="1" scenarios="1"/>
  <mergeCells count="18">
    <mergeCell ref="A1:B1"/>
    <mergeCell ref="A2:B2"/>
    <mergeCell ref="A3:B3"/>
    <mergeCell ref="A4:B4"/>
    <mergeCell ref="A16:B16"/>
    <mergeCell ref="A15:B15"/>
    <mergeCell ref="A73:B73"/>
    <mergeCell ref="A79:B79"/>
    <mergeCell ref="A123:B123"/>
    <mergeCell ref="A10:B10"/>
    <mergeCell ref="A24:B24"/>
    <mergeCell ref="A81:B81"/>
    <mergeCell ref="A32:B32"/>
    <mergeCell ref="A29:B29"/>
    <mergeCell ref="A33:B33"/>
    <mergeCell ref="A34:B34"/>
    <mergeCell ref="A59:B59"/>
    <mergeCell ref="A63:B63"/>
  </mergeCells>
  <phoneticPr fontId="2" type="noConversion"/>
  <conditionalFormatting sqref="C64:C70">
    <cfRule type="notContainsBlanks" dxfId="554" priority="1251">
      <formula>LEN(TRIM(C64))&gt;0</formula>
    </cfRule>
  </conditionalFormatting>
  <conditionalFormatting sqref="C26:C27">
    <cfRule type="notContainsBlanks" dxfId="553" priority="1250">
      <formula>LEN(TRIM(C26))&gt;0</formula>
    </cfRule>
  </conditionalFormatting>
  <conditionalFormatting sqref="C30:C31">
    <cfRule type="notContainsBlanks" dxfId="552" priority="1249">
      <formula>LEN(TRIM(C30))&gt;0</formula>
    </cfRule>
  </conditionalFormatting>
  <conditionalFormatting sqref="C73">
    <cfRule type="notContainsBlanks" dxfId="551" priority="1246">
      <formula>LEN(TRIM(C73))&gt;0</formula>
    </cfRule>
  </conditionalFormatting>
  <conditionalFormatting sqref="C121:C122">
    <cfRule type="notContainsBlanks" dxfId="550" priority="1236">
      <formula>LEN(TRIM(C121))&gt;0</formula>
    </cfRule>
  </conditionalFormatting>
  <conditionalFormatting sqref="C22">
    <cfRule type="notContainsBlanks" dxfId="549" priority="1235">
      <formula>LEN(TRIM(C22))&gt;0</formula>
    </cfRule>
  </conditionalFormatting>
  <conditionalFormatting sqref="B5:B9 B11:B13 B17:B23 B30:B31 B25:B28">
    <cfRule type="containsBlanks" dxfId="548" priority="1255">
      <formula>LEN(TRIM(B5))=0</formula>
    </cfRule>
  </conditionalFormatting>
  <conditionalFormatting sqref="C28">
    <cfRule type="notContainsBlanks" dxfId="547" priority="1231">
      <formula>LEN(TRIM(C28))&gt;0</formula>
    </cfRule>
  </conditionalFormatting>
  <conditionalFormatting sqref="B35 B41 B38 B44 B47 B50 B53 B56">
    <cfRule type="containsBlanks" dxfId="546" priority="1256">
      <formula>LEN(TRIM(B35))=0</formula>
    </cfRule>
  </conditionalFormatting>
  <conditionalFormatting sqref="C36:C37">
    <cfRule type="notContainsBlanks" dxfId="545" priority="1216">
      <formula>LEN(TRIM(C36))&gt;0</formula>
    </cfRule>
  </conditionalFormatting>
  <conditionalFormatting sqref="C39">
    <cfRule type="notContainsBlanks" dxfId="544" priority="1215">
      <formula>LEN(TRIM(C39))&gt;0</formula>
    </cfRule>
  </conditionalFormatting>
  <conditionalFormatting sqref="C40">
    <cfRule type="notContainsBlanks" dxfId="543" priority="1214">
      <formula>LEN(TRIM(C40))&gt;0</formula>
    </cfRule>
  </conditionalFormatting>
  <conditionalFormatting sqref="C42">
    <cfRule type="notContainsBlanks" dxfId="542" priority="1213">
      <formula>LEN(TRIM(C42))&gt;0</formula>
    </cfRule>
  </conditionalFormatting>
  <conditionalFormatting sqref="C43">
    <cfRule type="notContainsBlanks" dxfId="541" priority="1212">
      <formula>LEN(TRIM(C43))&gt;0</formula>
    </cfRule>
  </conditionalFormatting>
  <conditionalFormatting sqref="C45">
    <cfRule type="notContainsBlanks" dxfId="540" priority="1211">
      <formula>LEN(TRIM(C45))&gt;0</formula>
    </cfRule>
  </conditionalFormatting>
  <conditionalFormatting sqref="C46">
    <cfRule type="notContainsBlanks" dxfId="539" priority="1210">
      <formula>LEN(TRIM(C46))&gt;0</formula>
    </cfRule>
  </conditionalFormatting>
  <conditionalFormatting sqref="C48">
    <cfRule type="notContainsBlanks" dxfId="538" priority="1207">
      <formula>LEN(TRIM(C48))&gt;0</formula>
    </cfRule>
  </conditionalFormatting>
  <conditionalFormatting sqref="C49">
    <cfRule type="notContainsBlanks" dxfId="537" priority="1206">
      <formula>LEN(TRIM(C49))&gt;0</formula>
    </cfRule>
  </conditionalFormatting>
  <conditionalFormatting sqref="C51">
    <cfRule type="notContainsBlanks" dxfId="536" priority="1205">
      <formula>LEN(TRIM(C51))&gt;0</formula>
    </cfRule>
  </conditionalFormatting>
  <conditionalFormatting sqref="C52">
    <cfRule type="notContainsBlanks" dxfId="535" priority="1204">
      <formula>LEN(TRIM(C52))&gt;0</formula>
    </cfRule>
  </conditionalFormatting>
  <conditionalFormatting sqref="C54">
    <cfRule type="notContainsBlanks" dxfId="534" priority="1203">
      <formula>LEN(TRIM(C54))&gt;0</formula>
    </cfRule>
  </conditionalFormatting>
  <conditionalFormatting sqref="C55">
    <cfRule type="notContainsBlanks" dxfId="533" priority="1202">
      <formula>LEN(TRIM(C55))&gt;0</formula>
    </cfRule>
  </conditionalFormatting>
  <conditionalFormatting sqref="C57">
    <cfRule type="notContainsBlanks" dxfId="532" priority="1201">
      <formula>LEN(TRIM(C57))&gt;0</formula>
    </cfRule>
  </conditionalFormatting>
  <conditionalFormatting sqref="C58">
    <cfRule type="notContainsBlanks" dxfId="531" priority="1200">
      <formula>LEN(TRIM(C58))&gt;0</formula>
    </cfRule>
  </conditionalFormatting>
  <conditionalFormatting sqref="C61">
    <cfRule type="notContainsBlanks" dxfId="530" priority="1199">
      <formula>LEN(TRIM(C61))&gt;0</formula>
    </cfRule>
  </conditionalFormatting>
  <conditionalFormatting sqref="C62">
    <cfRule type="notContainsBlanks" dxfId="529" priority="1198">
      <formula>LEN(TRIM(C62))&gt;0</formula>
    </cfRule>
  </conditionalFormatting>
  <conditionalFormatting sqref="C71">
    <cfRule type="notContainsBlanks" dxfId="528" priority="1197">
      <formula>LEN(TRIM(C71))&gt;0</formula>
    </cfRule>
  </conditionalFormatting>
  <conditionalFormatting sqref="C74">
    <cfRule type="notContainsBlanks" dxfId="527" priority="1196">
      <formula>LEN(TRIM(C74))&gt;0</formula>
    </cfRule>
  </conditionalFormatting>
  <conditionalFormatting sqref="C72">
    <cfRule type="notContainsBlanks" dxfId="526" priority="1195">
      <formula>LEN(TRIM(C72))&gt;0</formula>
    </cfRule>
  </conditionalFormatting>
  <conditionalFormatting sqref="C75:C80">
    <cfRule type="notContainsBlanks" dxfId="525" priority="1194">
      <formula>LEN(TRIM(C75))&gt;0</formula>
    </cfRule>
  </conditionalFormatting>
  <conditionalFormatting sqref="B53">
    <cfRule type="containsText" dxfId="524" priority="1191" operator="containsText" text="NE">
      <formula>NOT(ISERROR(SEARCH("NE",B53)))</formula>
    </cfRule>
    <cfRule type="containsText" dxfId="523" priority="1192" operator="containsText" text="DA">
      <formula>NOT(ISERROR(SEARCH("DA",B53)))</formula>
    </cfRule>
  </conditionalFormatting>
  <conditionalFormatting sqref="B50">
    <cfRule type="containsText" dxfId="522" priority="1189" operator="containsText" text="NE">
      <formula>NOT(ISERROR(SEARCH("NE",B50)))</formula>
    </cfRule>
    <cfRule type="containsText" dxfId="521" priority="1190" operator="containsText" text="DA">
      <formula>NOT(ISERROR(SEARCH("DA",B50)))</formula>
    </cfRule>
  </conditionalFormatting>
  <conditionalFormatting sqref="B47">
    <cfRule type="containsText" dxfId="520" priority="1187" operator="containsText" text="NE">
      <formula>NOT(ISERROR(SEARCH("NE",B47)))</formula>
    </cfRule>
    <cfRule type="containsText" dxfId="519" priority="1188" operator="containsText" text="DA">
      <formula>NOT(ISERROR(SEARCH("DA",B47)))</formula>
    </cfRule>
  </conditionalFormatting>
  <conditionalFormatting sqref="B44">
    <cfRule type="containsText" dxfId="518" priority="1185" operator="containsText" text="NE">
      <formula>NOT(ISERROR(SEARCH("NE",B44)))</formula>
    </cfRule>
    <cfRule type="containsText" dxfId="517" priority="1186" operator="containsText" text="DA">
      <formula>NOT(ISERROR(SEARCH("DA",B44)))</formula>
    </cfRule>
  </conditionalFormatting>
  <conditionalFormatting sqref="B41">
    <cfRule type="containsText" dxfId="516" priority="1183" operator="containsText" text="NE">
      <formula>NOT(ISERROR(SEARCH("NE",B41)))</formula>
    </cfRule>
    <cfRule type="containsText" dxfId="515" priority="1184" operator="containsText" text="DA">
      <formula>NOT(ISERROR(SEARCH("DA",B41)))</formula>
    </cfRule>
  </conditionalFormatting>
  <conditionalFormatting sqref="B38">
    <cfRule type="containsText" dxfId="514" priority="1181" operator="containsText" text="NE">
      <formula>NOT(ISERROR(SEARCH("NE",B38)))</formula>
    </cfRule>
    <cfRule type="containsText" dxfId="513" priority="1182" operator="containsText" text="DA">
      <formula>NOT(ISERROR(SEARCH("DA",B38)))</formula>
    </cfRule>
  </conditionalFormatting>
  <conditionalFormatting sqref="B35">
    <cfRule type="containsText" dxfId="512" priority="1179" operator="containsText" text="NE">
      <formula>NOT(ISERROR(SEARCH("NE",B35)))</formula>
    </cfRule>
    <cfRule type="containsText" dxfId="511" priority="1180" operator="containsText" text="DA">
      <formula>NOT(ISERROR(SEARCH("DA",B35)))</formula>
    </cfRule>
  </conditionalFormatting>
  <conditionalFormatting sqref="B56">
    <cfRule type="containsText" dxfId="510" priority="1177" operator="containsText" text="NE">
      <formula>NOT(ISERROR(SEARCH("NE",B56)))</formula>
    </cfRule>
    <cfRule type="containsText" dxfId="509" priority="1178" operator="containsText" text="DA">
      <formula>NOT(ISERROR(SEARCH("DA",B56)))</formula>
    </cfRule>
  </conditionalFormatting>
  <conditionalFormatting sqref="B38">
    <cfRule type="containsText" dxfId="508" priority="1163" operator="containsText" text="NE">
      <formula>NOT(ISERROR(SEARCH("NE",B38)))</formula>
    </cfRule>
    <cfRule type="containsText" dxfId="507" priority="1164" operator="containsText" text="DA">
      <formula>NOT(ISERROR(SEARCH("DA",B38)))</formula>
    </cfRule>
  </conditionalFormatting>
  <conditionalFormatting sqref="B41">
    <cfRule type="containsText" dxfId="506" priority="1161" operator="containsText" text="NE">
      <formula>NOT(ISERROR(SEARCH("NE",B41)))</formula>
    </cfRule>
    <cfRule type="containsText" dxfId="505" priority="1162" operator="containsText" text="DA">
      <formula>NOT(ISERROR(SEARCH("DA",B41)))</formula>
    </cfRule>
  </conditionalFormatting>
  <conditionalFormatting sqref="B41">
    <cfRule type="containsText" dxfId="504" priority="1159" operator="containsText" text="NE">
      <formula>NOT(ISERROR(SEARCH("NE",B41)))</formula>
    </cfRule>
    <cfRule type="containsText" dxfId="503" priority="1160" operator="containsText" text="DA">
      <formula>NOT(ISERROR(SEARCH("DA",B41)))</formula>
    </cfRule>
  </conditionalFormatting>
  <conditionalFormatting sqref="B44">
    <cfRule type="containsText" dxfId="502" priority="1157" operator="containsText" text="NE">
      <formula>NOT(ISERROR(SEARCH("NE",B44)))</formula>
    </cfRule>
    <cfRule type="containsText" dxfId="501" priority="1158" operator="containsText" text="DA">
      <formula>NOT(ISERROR(SEARCH("DA",B44)))</formula>
    </cfRule>
  </conditionalFormatting>
  <conditionalFormatting sqref="B44">
    <cfRule type="containsText" dxfId="500" priority="1155" operator="containsText" text="NE">
      <formula>NOT(ISERROR(SEARCH("NE",B44)))</formula>
    </cfRule>
    <cfRule type="containsText" dxfId="499" priority="1156" operator="containsText" text="DA">
      <formula>NOT(ISERROR(SEARCH("DA",B44)))</formula>
    </cfRule>
  </conditionalFormatting>
  <conditionalFormatting sqref="B44">
    <cfRule type="containsText" dxfId="498" priority="1153" operator="containsText" text="NE">
      <formula>NOT(ISERROR(SEARCH("NE",B44)))</formula>
    </cfRule>
    <cfRule type="containsText" dxfId="497" priority="1154" operator="containsText" text="DA">
      <formula>NOT(ISERROR(SEARCH("DA",B44)))</formula>
    </cfRule>
  </conditionalFormatting>
  <conditionalFormatting sqref="B47">
    <cfRule type="containsText" dxfId="496" priority="1151" operator="containsText" text="NE">
      <formula>NOT(ISERROR(SEARCH("NE",B47)))</formula>
    </cfRule>
    <cfRule type="containsText" dxfId="495" priority="1152" operator="containsText" text="DA">
      <formula>NOT(ISERROR(SEARCH("DA",B47)))</formula>
    </cfRule>
  </conditionalFormatting>
  <conditionalFormatting sqref="B47">
    <cfRule type="containsText" dxfId="494" priority="1149" operator="containsText" text="NE">
      <formula>NOT(ISERROR(SEARCH("NE",B47)))</formula>
    </cfRule>
    <cfRule type="containsText" dxfId="493" priority="1150" operator="containsText" text="DA">
      <formula>NOT(ISERROR(SEARCH("DA",B47)))</formula>
    </cfRule>
  </conditionalFormatting>
  <conditionalFormatting sqref="B47">
    <cfRule type="containsText" dxfId="492" priority="1147" operator="containsText" text="NE">
      <formula>NOT(ISERROR(SEARCH("NE",B47)))</formula>
    </cfRule>
    <cfRule type="containsText" dxfId="491" priority="1148" operator="containsText" text="DA">
      <formula>NOT(ISERROR(SEARCH("DA",B47)))</formula>
    </cfRule>
  </conditionalFormatting>
  <conditionalFormatting sqref="B47">
    <cfRule type="containsText" dxfId="490" priority="1145" operator="containsText" text="NE">
      <formula>NOT(ISERROR(SEARCH("NE",B47)))</formula>
    </cfRule>
    <cfRule type="containsText" dxfId="489" priority="1146" operator="containsText" text="DA">
      <formula>NOT(ISERROR(SEARCH("DA",B47)))</formula>
    </cfRule>
  </conditionalFormatting>
  <conditionalFormatting sqref="B50">
    <cfRule type="containsText" dxfId="488" priority="1143" operator="containsText" text="NE">
      <formula>NOT(ISERROR(SEARCH("NE",B50)))</formula>
    </cfRule>
    <cfRule type="containsText" dxfId="487" priority="1144" operator="containsText" text="DA">
      <formula>NOT(ISERROR(SEARCH("DA",B50)))</formula>
    </cfRule>
  </conditionalFormatting>
  <conditionalFormatting sqref="B50">
    <cfRule type="containsText" dxfId="486" priority="1141" operator="containsText" text="NE">
      <formula>NOT(ISERROR(SEARCH("NE",B50)))</formula>
    </cfRule>
    <cfRule type="containsText" dxfId="485" priority="1142" operator="containsText" text="DA">
      <formula>NOT(ISERROR(SEARCH("DA",B50)))</formula>
    </cfRule>
  </conditionalFormatting>
  <conditionalFormatting sqref="B50">
    <cfRule type="containsText" dxfId="484" priority="1139" operator="containsText" text="NE">
      <formula>NOT(ISERROR(SEARCH("NE",B50)))</formula>
    </cfRule>
    <cfRule type="containsText" dxfId="483" priority="1140" operator="containsText" text="DA">
      <formula>NOT(ISERROR(SEARCH("DA",B50)))</formula>
    </cfRule>
  </conditionalFormatting>
  <conditionalFormatting sqref="B50">
    <cfRule type="containsText" dxfId="482" priority="1137" operator="containsText" text="NE">
      <formula>NOT(ISERROR(SEARCH("NE",B50)))</formula>
    </cfRule>
    <cfRule type="containsText" dxfId="481" priority="1138" operator="containsText" text="DA">
      <formula>NOT(ISERROR(SEARCH("DA",B50)))</formula>
    </cfRule>
  </conditionalFormatting>
  <conditionalFormatting sqref="B50">
    <cfRule type="containsText" dxfId="480" priority="1135" operator="containsText" text="NE">
      <formula>NOT(ISERROR(SEARCH("NE",B50)))</formula>
    </cfRule>
    <cfRule type="containsText" dxfId="479" priority="1136" operator="containsText" text="DA">
      <formula>NOT(ISERROR(SEARCH("DA",B50)))</formula>
    </cfRule>
  </conditionalFormatting>
  <conditionalFormatting sqref="B53">
    <cfRule type="containsText" dxfId="478" priority="1133" operator="containsText" text="NE">
      <formula>NOT(ISERROR(SEARCH("NE",B53)))</formula>
    </cfRule>
    <cfRule type="containsText" dxfId="477" priority="1134" operator="containsText" text="DA">
      <formula>NOT(ISERROR(SEARCH("DA",B53)))</formula>
    </cfRule>
  </conditionalFormatting>
  <conditionalFormatting sqref="B53">
    <cfRule type="containsText" dxfId="476" priority="1131" operator="containsText" text="NE">
      <formula>NOT(ISERROR(SEARCH("NE",B53)))</formula>
    </cfRule>
    <cfRule type="containsText" dxfId="475" priority="1132" operator="containsText" text="DA">
      <formula>NOT(ISERROR(SEARCH("DA",B53)))</formula>
    </cfRule>
  </conditionalFormatting>
  <conditionalFormatting sqref="B53">
    <cfRule type="containsText" dxfId="474" priority="1129" operator="containsText" text="NE">
      <formula>NOT(ISERROR(SEARCH("NE",B53)))</formula>
    </cfRule>
    <cfRule type="containsText" dxfId="473" priority="1130" operator="containsText" text="DA">
      <formula>NOT(ISERROR(SEARCH("DA",B53)))</formula>
    </cfRule>
  </conditionalFormatting>
  <conditionalFormatting sqref="B53">
    <cfRule type="containsText" dxfId="472" priority="1127" operator="containsText" text="NE">
      <formula>NOT(ISERROR(SEARCH("NE",B53)))</formula>
    </cfRule>
    <cfRule type="containsText" dxfId="471" priority="1128" operator="containsText" text="DA">
      <formula>NOT(ISERROR(SEARCH("DA",B53)))</formula>
    </cfRule>
  </conditionalFormatting>
  <conditionalFormatting sqref="B53">
    <cfRule type="containsText" dxfId="470" priority="1125" operator="containsText" text="NE">
      <formula>NOT(ISERROR(SEARCH("NE",B53)))</formula>
    </cfRule>
    <cfRule type="containsText" dxfId="469" priority="1126" operator="containsText" text="DA">
      <formula>NOT(ISERROR(SEARCH("DA",B53)))</formula>
    </cfRule>
  </conditionalFormatting>
  <conditionalFormatting sqref="B53">
    <cfRule type="containsText" dxfId="468" priority="1123" operator="containsText" text="NE">
      <formula>NOT(ISERROR(SEARCH("NE",B53)))</formula>
    </cfRule>
    <cfRule type="containsText" dxfId="467" priority="1124" operator="containsText" text="DA">
      <formula>NOT(ISERROR(SEARCH("DA",B53)))</formula>
    </cfRule>
  </conditionalFormatting>
  <conditionalFormatting sqref="B41">
    <cfRule type="containsText" dxfId="466" priority="1121" operator="containsText" text="NE">
      <formula>NOT(ISERROR(SEARCH("NE",B41)))</formula>
    </cfRule>
    <cfRule type="containsText" dxfId="465" priority="1122" operator="containsText" text="DA">
      <formula>NOT(ISERROR(SEARCH("DA",B41)))</formula>
    </cfRule>
  </conditionalFormatting>
  <conditionalFormatting sqref="B44">
    <cfRule type="containsText" dxfId="464" priority="1119" operator="containsText" text="NE">
      <formula>NOT(ISERROR(SEARCH("NE",B44)))</formula>
    </cfRule>
    <cfRule type="containsText" dxfId="463" priority="1120" operator="containsText" text="DA">
      <formula>NOT(ISERROR(SEARCH("DA",B44)))</formula>
    </cfRule>
  </conditionalFormatting>
  <conditionalFormatting sqref="B44">
    <cfRule type="containsText" dxfId="462" priority="1117" operator="containsText" text="NE">
      <formula>NOT(ISERROR(SEARCH("NE",B44)))</formula>
    </cfRule>
    <cfRule type="containsText" dxfId="461" priority="1118" operator="containsText" text="DA">
      <formula>NOT(ISERROR(SEARCH("DA",B44)))</formula>
    </cfRule>
  </conditionalFormatting>
  <conditionalFormatting sqref="B44">
    <cfRule type="containsText" dxfId="460" priority="1115" operator="containsText" text="NE">
      <formula>NOT(ISERROR(SEARCH("NE",B44)))</formula>
    </cfRule>
    <cfRule type="containsText" dxfId="459" priority="1116" operator="containsText" text="DA">
      <formula>NOT(ISERROR(SEARCH("DA",B44)))</formula>
    </cfRule>
  </conditionalFormatting>
  <conditionalFormatting sqref="B44">
    <cfRule type="containsText" dxfId="458" priority="1113" operator="containsText" text="NE">
      <formula>NOT(ISERROR(SEARCH("NE",B44)))</formula>
    </cfRule>
    <cfRule type="containsText" dxfId="457" priority="1114" operator="containsText" text="DA">
      <formula>NOT(ISERROR(SEARCH("DA",B44)))</formula>
    </cfRule>
  </conditionalFormatting>
  <conditionalFormatting sqref="B47">
    <cfRule type="containsText" dxfId="456" priority="1111" operator="containsText" text="NE">
      <formula>NOT(ISERROR(SEARCH("NE",B47)))</formula>
    </cfRule>
    <cfRule type="containsText" dxfId="455" priority="1112" operator="containsText" text="DA">
      <formula>NOT(ISERROR(SEARCH("DA",B47)))</formula>
    </cfRule>
  </conditionalFormatting>
  <conditionalFormatting sqref="B47">
    <cfRule type="containsText" dxfId="454" priority="1109" operator="containsText" text="NE">
      <formula>NOT(ISERROR(SEARCH("NE",B47)))</formula>
    </cfRule>
    <cfRule type="containsText" dxfId="453" priority="1110" operator="containsText" text="DA">
      <formula>NOT(ISERROR(SEARCH("DA",B47)))</formula>
    </cfRule>
  </conditionalFormatting>
  <conditionalFormatting sqref="B47">
    <cfRule type="containsText" dxfId="452" priority="1107" operator="containsText" text="NE">
      <formula>NOT(ISERROR(SEARCH("NE",B47)))</formula>
    </cfRule>
    <cfRule type="containsText" dxfId="451" priority="1108" operator="containsText" text="DA">
      <formula>NOT(ISERROR(SEARCH("DA",B47)))</formula>
    </cfRule>
  </conditionalFormatting>
  <conditionalFormatting sqref="B47">
    <cfRule type="containsText" dxfId="450" priority="1105" operator="containsText" text="NE">
      <formula>NOT(ISERROR(SEARCH("NE",B47)))</formula>
    </cfRule>
    <cfRule type="containsText" dxfId="449" priority="1106" operator="containsText" text="DA">
      <formula>NOT(ISERROR(SEARCH("DA",B47)))</formula>
    </cfRule>
  </conditionalFormatting>
  <conditionalFormatting sqref="B47">
    <cfRule type="containsText" dxfId="448" priority="1103" operator="containsText" text="NE">
      <formula>NOT(ISERROR(SEARCH("NE",B47)))</formula>
    </cfRule>
    <cfRule type="containsText" dxfId="447" priority="1104" operator="containsText" text="DA">
      <formula>NOT(ISERROR(SEARCH("DA",B47)))</formula>
    </cfRule>
  </conditionalFormatting>
  <conditionalFormatting sqref="B47">
    <cfRule type="containsText" dxfId="446" priority="1101" operator="containsText" text="NE">
      <formula>NOT(ISERROR(SEARCH("NE",B47)))</formula>
    </cfRule>
    <cfRule type="containsText" dxfId="445" priority="1102" operator="containsText" text="DA">
      <formula>NOT(ISERROR(SEARCH("DA",B47)))</formula>
    </cfRule>
  </conditionalFormatting>
  <conditionalFormatting sqref="B47">
    <cfRule type="containsText" dxfId="444" priority="1099" operator="containsText" text="NE">
      <formula>NOT(ISERROR(SEARCH("NE",B47)))</formula>
    </cfRule>
    <cfRule type="containsText" dxfId="443" priority="1100" operator="containsText" text="DA">
      <formula>NOT(ISERROR(SEARCH("DA",B47)))</formula>
    </cfRule>
  </conditionalFormatting>
  <conditionalFormatting sqref="B47">
    <cfRule type="containsText" dxfId="442" priority="1097" operator="containsText" text="NE">
      <formula>NOT(ISERROR(SEARCH("NE",B47)))</formula>
    </cfRule>
    <cfRule type="containsText" dxfId="441" priority="1098" operator="containsText" text="DA">
      <formula>NOT(ISERROR(SEARCH("DA",B47)))</formula>
    </cfRule>
  </conditionalFormatting>
  <conditionalFormatting sqref="B41">
    <cfRule type="containsText" dxfId="440" priority="1095" operator="containsText" text="NE">
      <formula>NOT(ISERROR(SEARCH("NE",B41)))</formula>
    </cfRule>
    <cfRule type="containsText" dxfId="439" priority="1096" operator="containsText" text="DA">
      <formula>NOT(ISERROR(SEARCH("DA",B41)))</formula>
    </cfRule>
  </conditionalFormatting>
  <conditionalFormatting sqref="B41">
    <cfRule type="containsText" dxfId="438" priority="1093" operator="containsText" text="NE">
      <formula>NOT(ISERROR(SEARCH("NE",B41)))</formula>
    </cfRule>
    <cfRule type="containsText" dxfId="437" priority="1094" operator="containsText" text="DA">
      <formula>NOT(ISERROR(SEARCH("DA",B41)))</formula>
    </cfRule>
  </conditionalFormatting>
  <conditionalFormatting sqref="B41">
    <cfRule type="containsText" dxfId="436" priority="1091" operator="containsText" text="NE">
      <formula>NOT(ISERROR(SEARCH("NE",B41)))</formula>
    </cfRule>
    <cfRule type="containsText" dxfId="435" priority="1092" operator="containsText" text="DA">
      <formula>NOT(ISERROR(SEARCH("DA",B41)))</formula>
    </cfRule>
  </conditionalFormatting>
  <conditionalFormatting sqref="B41">
    <cfRule type="containsText" dxfId="434" priority="1089" operator="containsText" text="NE">
      <formula>NOT(ISERROR(SEARCH("NE",B41)))</formula>
    </cfRule>
    <cfRule type="containsText" dxfId="433" priority="1090" operator="containsText" text="DA">
      <formula>NOT(ISERROR(SEARCH("DA",B41)))</formula>
    </cfRule>
  </conditionalFormatting>
  <conditionalFormatting sqref="B41">
    <cfRule type="containsText" dxfId="432" priority="1087" operator="containsText" text="NE">
      <formula>NOT(ISERROR(SEARCH("NE",B41)))</formula>
    </cfRule>
    <cfRule type="containsText" dxfId="431" priority="1088" operator="containsText" text="DA">
      <formula>NOT(ISERROR(SEARCH("DA",B41)))</formula>
    </cfRule>
  </conditionalFormatting>
  <conditionalFormatting sqref="B41">
    <cfRule type="containsText" dxfId="430" priority="1085" operator="containsText" text="NE">
      <formula>NOT(ISERROR(SEARCH("NE",B41)))</formula>
    </cfRule>
    <cfRule type="containsText" dxfId="429" priority="1086" operator="containsText" text="DA">
      <formula>NOT(ISERROR(SEARCH("DA",B41)))</formula>
    </cfRule>
  </conditionalFormatting>
  <conditionalFormatting sqref="B41">
    <cfRule type="containsText" dxfId="428" priority="1083" operator="containsText" text="NE">
      <formula>NOT(ISERROR(SEARCH("NE",B41)))</formula>
    </cfRule>
    <cfRule type="containsText" dxfId="427" priority="1084" operator="containsText" text="DA">
      <formula>NOT(ISERROR(SEARCH("DA",B41)))</formula>
    </cfRule>
  </conditionalFormatting>
  <conditionalFormatting sqref="B41">
    <cfRule type="containsText" dxfId="426" priority="1081" operator="containsText" text="NE">
      <formula>NOT(ISERROR(SEARCH("NE",B41)))</formula>
    </cfRule>
    <cfRule type="containsText" dxfId="425" priority="1082" operator="containsText" text="DA">
      <formula>NOT(ISERROR(SEARCH("DA",B41)))</formula>
    </cfRule>
  </conditionalFormatting>
  <conditionalFormatting sqref="B41">
    <cfRule type="containsText" dxfId="424" priority="1079" operator="containsText" text="NE">
      <formula>NOT(ISERROR(SEARCH("NE",B41)))</formula>
    </cfRule>
    <cfRule type="containsText" dxfId="423" priority="1080" operator="containsText" text="DA">
      <formula>NOT(ISERROR(SEARCH("DA",B41)))</formula>
    </cfRule>
  </conditionalFormatting>
  <conditionalFormatting sqref="B41">
    <cfRule type="containsText" dxfId="422" priority="1077" operator="containsText" text="NE">
      <formula>NOT(ISERROR(SEARCH("NE",B41)))</formula>
    </cfRule>
    <cfRule type="containsText" dxfId="421" priority="1078" operator="containsText" text="DA">
      <formula>NOT(ISERROR(SEARCH("DA",B41)))</formula>
    </cfRule>
  </conditionalFormatting>
  <conditionalFormatting sqref="B41">
    <cfRule type="containsText" dxfId="420" priority="1075" operator="containsText" text="NE">
      <formula>NOT(ISERROR(SEARCH("NE",B41)))</formula>
    </cfRule>
    <cfRule type="containsText" dxfId="419" priority="1076" operator="containsText" text="DA">
      <formula>NOT(ISERROR(SEARCH("DA",B41)))</formula>
    </cfRule>
  </conditionalFormatting>
  <conditionalFormatting sqref="B41">
    <cfRule type="containsText" dxfId="418" priority="1073" operator="containsText" text="NE">
      <formula>NOT(ISERROR(SEARCH("NE",B41)))</formula>
    </cfRule>
    <cfRule type="containsText" dxfId="417" priority="1074" operator="containsText" text="DA">
      <formula>NOT(ISERROR(SEARCH("DA",B41)))</formula>
    </cfRule>
  </conditionalFormatting>
  <conditionalFormatting sqref="B41">
    <cfRule type="containsText" dxfId="416" priority="1071" operator="containsText" text="NE">
      <formula>NOT(ISERROR(SEARCH("NE",B41)))</formula>
    </cfRule>
    <cfRule type="containsText" dxfId="415" priority="1072" operator="containsText" text="DA">
      <formula>NOT(ISERROR(SEARCH("DA",B41)))</formula>
    </cfRule>
  </conditionalFormatting>
  <conditionalFormatting sqref="B38">
    <cfRule type="containsText" dxfId="414" priority="1069" operator="containsText" text="NE">
      <formula>NOT(ISERROR(SEARCH("NE",B38)))</formula>
    </cfRule>
    <cfRule type="containsText" dxfId="413" priority="1070" operator="containsText" text="DA">
      <formula>NOT(ISERROR(SEARCH("DA",B38)))</formula>
    </cfRule>
  </conditionalFormatting>
  <conditionalFormatting sqref="B38">
    <cfRule type="containsText" dxfId="412" priority="1067" operator="containsText" text="NE">
      <formula>NOT(ISERROR(SEARCH("NE",B38)))</formula>
    </cfRule>
    <cfRule type="containsText" dxfId="411" priority="1068" operator="containsText" text="DA">
      <formula>NOT(ISERROR(SEARCH("DA",B38)))</formula>
    </cfRule>
  </conditionalFormatting>
  <conditionalFormatting sqref="B38">
    <cfRule type="containsText" dxfId="410" priority="1065" operator="containsText" text="NE">
      <formula>NOT(ISERROR(SEARCH("NE",B38)))</formula>
    </cfRule>
    <cfRule type="containsText" dxfId="409" priority="1066" operator="containsText" text="DA">
      <formula>NOT(ISERROR(SEARCH("DA",B38)))</formula>
    </cfRule>
  </conditionalFormatting>
  <conditionalFormatting sqref="B38">
    <cfRule type="containsText" dxfId="408" priority="1063" operator="containsText" text="NE">
      <formula>NOT(ISERROR(SEARCH("NE",B38)))</formula>
    </cfRule>
    <cfRule type="containsText" dxfId="407" priority="1064" operator="containsText" text="DA">
      <formula>NOT(ISERROR(SEARCH("DA",B38)))</formula>
    </cfRule>
  </conditionalFormatting>
  <conditionalFormatting sqref="B38">
    <cfRule type="containsText" dxfId="406" priority="1061" operator="containsText" text="NE">
      <formula>NOT(ISERROR(SEARCH("NE",B38)))</formula>
    </cfRule>
    <cfRule type="containsText" dxfId="405" priority="1062" operator="containsText" text="DA">
      <formula>NOT(ISERROR(SEARCH("DA",B38)))</formula>
    </cfRule>
  </conditionalFormatting>
  <conditionalFormatting sqref="B38">
    <cfRule type="containsText" dxfId="404" priority="1059" operator="containsText" text="NE">
      <formula>NOT(ISERROR(SEARCH("NE",B38)))</formula>
    </cfRule>
    <cfRule type="containsText" dxfId="403" priority="1060" operator="containsText" text="DA">
      <formula>NOT(ISERROR(SEARCH("DA",B38)))</formula>
    </cfRule>
  </conditionalFormatting>
  <conditionalFormatting sqref="B38">
    <cfRule type="containsText" dxfId="402" priority="1057" operator="containsText" text="NE">
      <formula>NOT(ISERROR(SEARCH("NE",B38)))</formula>
    </cfRule>
    <cfRule type="containsText" dxfId="401" priority="1058" operator="containsText" text="DA">
      <formula>NOT(ISERROR(SEARCH("DA",B38)))</formula>
    </cfRule>
  </conditionalFormatting>
  <conditionalFormatting sqref="B38">
    <cfRule type="containsText" dxfId="400" priority="1055" operator="containsText" text="NE">
      <formula>NOT(ISERROR(SEARCH("NE",B38)))</formula>
    </cfRule>
    <cfRule type="containsText" dxfId="399" priority="1056" operator="containsText" text="DA">
      <formula>NOT(ISERROR(SEARCH("DA",B38)))</formula>
    </cfRule>
  </conditionalFormatting>
  <conditionalFormatting sqref="B38">
    <cfRule type="containsText" dxfId="398" priority="1053" operator="containsText" text="NE">
      <formula>NOT(ISERROR(SEARCH("NE",B38)))</formula>
    </cfRule>
    <cfRule type="containsText" dxfId="397" priority="1054" operator="containsText" text="DA">
      <formula>NOT(ISERROR(SEARCH("DA",B38)))</formula>
    </cfRule>
  </conditionalFormatting>
  <conditionalFormatting sqref="B38">
    <cfRule type="containsText" dxfId="396" priority="1051" operator="containsText" text="NE">
      <formula>NOT(ISERROR(SEARCH("NE",B38)))</formula>
    </cfRule>
    <cfRule type="containsText" dxfId="395" priority="1052" operator="containsText" text="DA">
      <formula>NOT(ISERROR(SEARCH("DA",B38)))</formula>
    </cfRule>
  </conditionalFormatting>
  <conditionalFormatting sqref="B38">
    <cfRule type="containsText" dxfId="394" priority="1049" operator="containsText" text="NE">
      <formula>NOT(ISERROR(SEARCH("NE",B38)))</formula>
    </cfRule>
    <cfRule type="containsText" dxfId="393" priority="1050" operator="containsText" text="DA">
      <formula>NOT(ISERROR(SEARCH("DA",B38)))</formula>
    </cfRule>
  </conditionalFormatting>
  <conditionalFormatting sqref="B38">
    <cfRule type="containsText" dxfId="392" priority="1047" operator="containsText" text="NE">
      <formula>NOT(ISERROR(SEARCH("NE",B38)))</formula>
    </cfRule>
    <cfRule type="containsText" dxfId="391" priority="1048" operator="containsText" text="DA">
      <formula>NOT(ISERROR(SEARCH("DA",B38)))</formula>
    </cfRule>
  </conditionalFormatting>
  <conditionalFormatting sqref="B38">
    <cfRule type="containsText" dxfId="390" priority="1045" operator="containsText" text="NE">
      <formula>NOT(ISERROR(SEARCH("NE",B38)))</formula>
    </cfRule>
    <cfRule type="containsText" dxfId="389" priority="1046" operator="containsText" text="DA">
      <formula>NOT(ISERROR(SEARCH("DA",B38)))</formula>
    </cfRule>
  </conditionalFormatting>
  <conditionalFormatting sqref="B38">
    <cfRule type="containsText" dxfId="388" priority="1043" operator="containsText" text="NE">
      <formula>NOT(ISERROR(SEARCH("NE",B38)))</formula>
    </cfRule>
    <cfRule type="containsText" dxfId="387" priority="1044" operator="containsText" text="DA">
      <formula>NOT(ISERROR(SEARCH("DA",B38)))</formula>
    </cfRule>
  </conditionalFormatting>
  <conditionalFormatting sqref="B38">
    <cfRule type="containsText" dxfId="386" priority="1041" operator="containsText" text="NE">
      <formula>NOT(ISERROR(SEARCH("NE",B38)))</formula>
    </cfRule>
    <cfRule type="containsText" dxfId="385" priority="1042" operator="containsText" text="DA">
      <formula>NOT(ISERROR(SEARCH("DA",B38)))</formula>
    </cfRule>
  </conditionalFormatting>
  <conditionalFormatting sqref="B38">
    <cfRule type="containsText" dxfId="384" priority="1039" operator="containsText" text="NE">
      <formula>NOT(ISERROR(SEARCH("NE",B38)))</formula>
    </cfRule>
    <cfRule type="containsText" dxfId="383" priority="1040" operator="containsText" text="DA">
      <formula>NOT(ISERROR(SEARCH("DA",B38)))</formula>
    </cfRule>
  </conditionalFormatting>
  <conditionalFormatting sqref="B38">
    <cfRule type="containsText" dxfId="382" priority="1037" operator="containsText" text="NE">
      <formula>NOT(ISERROR(SEARCH("NE",B38)))</formula>
    </cfRule>
    <cfRule type="containsText" dxfId="381" priority="1038" operator="containsText" text="DA">
      <formula>NOT(ISERROR(SEARCH("DA",B38)))</formula>
    </cfRule>
  </conditionalFormatting>
  <conditionalFormatting sqref="B44">
    <cfRule type="containsText" dxfId="380" priority="1035" operator="containsText" text="NE">
      <formula>NOT(ISERROR(SEARCH("NE",B44)))</formula>
    </cfRule>
    <cfRule type="containsText" dxfId="379" priority="1036" operator="containsText" text="DA">
      <formula>NOT(ISERROR(SEARCH("DA",B44)))</formula>
    </cfRule>
  </conditionalFormatting>
  <conditionalFormatting sqref="B44">
    <cfRule type="containsText" dxfId="378" priority="1033" operator="containsText" text="NE">
      <formula>NOT(ISERROR(SEARCH("NE",B44)))</formula>
    </cfRule>
    <cfRule type="containsText" dxfId="377" priority="1034" operator="containsText" text="DA">
      <formula>NOT(ISERROR(SEARCH("DA",B44)))</formula>
    </cfRule>
  </conditionalFormatting>
  <conditionalFormatting sqref="B44">
    <cfRule type="containsText" dxfId="376" priority="1031" operator="containsText" text="NE">
      <formula>NOT(ISERROR(SEARCH("NE",B44)))</formula>
    </cfRule>
    <cfRule type="containsText" dxfId="375" priority="1032" operator="containsText" text="DA">
      <formula>NOT(ISERROR(SEARCH("DA",B44)))</formula>
    </cfRule>
  </conditionalFormatting>
  <conditionalFormatting sqref="B44">
    <cfRule type="containsText" dxfId="374" priority="1029" operator="containsText" text="NE">
      <formula>NOT(ISERROR(SEARCH("NE",B44)))</formula>
    </cfRule>
    <cfRule type="containsText" dxfId="373" priority="1030" operator="containsText" text="DA">
      <formula>NOT(ISERROR(SEARCH("DA",B44)))</formula>
    </cfRule>
  </conditionalFormatting>
  <conditionalFormatting sqref="B44">
    <cfRule type="containsText" dxfId="372" priority="1027" operator="containsText" text="NE">
      <formula>NOT(ISERROR(SEARCH("NE",B44)))</formula>
    </cfRule>
    <cfRule type="containsText" dxfId="371" priority="1028" operator="containsText" text="DA">
      <formula>NOT(ISERROR(SEARCH("DA",B44)))</formula>
    </cfRule>
  </conditionalFormatting>
  <conditionalFormatting sqref="B44">
    <cfRule type="containsText" dxfId="370" priority="1025" operator="containsText" text="NE">
      <formula>NOT(ISERROR(SEARCH("NE",B44)))</formula>
    </cfRule>
    <cfRule type="containsText" dxfId="369" priority="1026" operator="containsText" text="DA">
      <formula>NOT(ISERROR(SEARCH("DA",B44)))</formula>
    </cfRule>
  </conditionalFormatting>
  <conditionalFormatting sqref="B44">
    <cfRule type="containsText" dxfId="368" priority="1023" operator="containsText" text="NE">
      <formula>NOT(ISERROR(SEARCH("NE",B44)))</formula>
    </cfRule>
    <cfRule type="containsText" dxfId="367" priority="1024" operator="containsText" text="DA">
      <formula>NOT(ISERROR(SEARCH("DA",B44)))</formula>
    </cfRule>
  </conditionalFormatting>
  <conditionalFormatting sqref="B44">
    <cfRule type="containsText" dxfId="366" priority="1021" operator="containsText" text="NE">
      <formula>NOT(ISERROR(SEARCH("NE",B44)))</formula>
    </cfRule>
    <cfRule type="containsText" dxfId="365" priority="1022" operator="containsText" text="DA">
      <formula>NOT(ISERROR(SEARCH("DA",B44)))</formula>
    </cfRule>
  </conditionalFormatting>
  <conditionalFormatting sqref="B44">
    <cfRule type="containsText" dxfId="364" priority="1019" operator="containsText" text="NE">
      <formula>NOT(ISERROR(SEARCH("NE",B44)))</formula>
    </cfRule>
    <cfRule type="containsText" dxfId="363" priority="1020" operator="containsText" text="DA">
      <formula>NOT(ISERROR(SEARCH("DA",B44)))</formula>
    </cfRule>
  </conditionalFormatting>
  <conditionalFormatting sqref="B44">
    <cfRule type="containsText" dxfId="362" priority="1017" operator="containsText" text="NE">
      <formula>NOT(ISERROR(SEARCH("NE",B44)))</formula>
    </cfRule>
    <cfRule type="containsText" dxfId="361" priority="1018" operator="containsText" text="DA">
      <formula>NOT(ISERROR(SEARCH("DA",B44)))</formula>
    </cfRule>
  </conditionalFormatting>
  <conditionalFormatting sqref="B44">
    <cfRule type="containsText" dxfId="360" priority="1015" operator="containsText" text="NE">
      <formula>NOT(ISERROR(SEARCH("NE",B44)))</formula>
    </cfRule>
    <cfRule type="containsText" dxfId="359" priority="1016" operator="containsText" text="DA">
      <formula>NOT(ISERROR(SEARCH("DA",B44)))</formula>
    </cfRule>
  </conditionalFormatting>
  <conditionalFormatting sqref="B44">
    <cfRule type="containsText" dxfId="358" priority="1013" operator="containsText" text="NE">
      <formula>NOT(ISERROR(SEARCH("NE",B44)))</formula>
    </cfRule>
    <cfRule type="containsText" dxfId="357" priority="1014" operator="containsText" text="DA">
      <formula>NOT(ISERROR(SEARCH("DA",B44)))</formula>
    </cfRule>
  </conditionalFormatting>
  <conditionalFormatting sqref="B44">
    <cfRule type="containsText" dxfId="356" priority="1011" operator="containsText" text="NE">
      <formula>NOT(ISERROR(SEARCH("NE",B44)))</formula>
    </cfRule>
    <cfRule type="containsText" dxfId="355" priority="1012" operator="containsText" text="DA">
      <formula>NOT(ISERROR(SEARCH("DA",B44)))</formula>
    </cfRule>
  </conditionalFormatting>
  <conditionalFormatting sqref="B44">
    <cfRule type="containsText" dxfId="354" priority="1009" operator="containsText" text="NE">
      <formula>NOT(ISERROR(SEARCH("NE",B44)))</formula>
    </cfRule>
    <cfRule type="containsText" dxfId="353" priority="1010" operator="containsText" text="DA">
      <formula>NOT(ISERROR(SEARCH("DA",B44)))</formula>
    </cfRule>
  </conditionalFormatting>
  <conditionalFormatting sqref="B44">
    <cfRule type="containsText" dxfId="352" priority="1007" operator="containsText" text="NE">
      <formula>NOT(ISERROR(SEARCH("NE",B44)))</formula>
    </cfRule>
    <cfRule type="containsText" dxfId="351" priority="1008" operator="containsText" text="DA">
      <formula>NOT(ISERROR(SEARCH("DA",B44)))</formula>
    </cfRule>
  </conditionalFormatting>
  <conditionalFormatting sqref="B44">
    <cfRule type="containsText" dxfId="350" priority="1005" operator="containsText" text="NE">
      <formula>NOT(ISERROR(SEARCH("NE",B44)))</formula>
    </cfRule>
    <cfRule type="containsText" dxfId="349" priority="1006" operator="containsText" text="DA">
      <formula>NOT(ISERROR(SEARCH("DA",B44)))</formula>
    </cfRule>
  </conditionalFormatting>
  <conditionalFormatting sqref="B44">
    <cfRule type="containsText" dxfId="348" priority="1003" operator="containsText" text="NE">
      <formula>NOT(ISERROR(SEARCH("NE",B44)))</formula>
    </cfRule>
    <cfRule type="containsText" dxfId="347" priority="1004" operator="containsText" text="DA">
      <formula>NOT(ISERROR(SEARCH("DA",B44)))</formula>
    </cfRule>
  </conditionalFormatting>
  <conditionalFormatting sqref="B47">
    <cfRule type="containsText" dxfId="346" priority="1001" operator="containsText" text="NE">
      <formula>NOT(ISERROR(SEARCH("NE",B47)))</formula>
    </cfRule>
    <cfRule type="containsText" dxfId="345" priority="1002" operator="containsText" text="DA">
      <formula>NOT(ISERROR(SEARCH("DA",B47)))</formula>
    </cfRule>
  </conditionalFormatting>
  <conditionalFormatting sqref="B47">
    <cfRule type="containsText" dxfId="344" priority="999" operator="containsText" text="NE">
      <formula>NOT(ISERROR(SEARCH("NE",B47)))</formula>
    </cfRule>
    <cfRule type="containsText" dxfId="343" priority="1000" operator="containsText" text="DA">
      <formula>NOT(ISERROR(SEARCH("DA",B47)))</formula>
    </cfRule>
  </conditionalFormatting>
  <conditionalFormatting sqref="B47">
    <cfRule type="containsText" dxfId="342" priority="997" operator="containsText" text="NE">
      <formula>NOT(ISERROR(SEARCH("NE",B47)))</formula>
    </cfRule>
    <cfRule type="containsText" dxfId="341" priority="998" operator="containsText" text="DA">
      <formula>NOT(ISERROR(SEARCH("DA",B47)))</formula>
    </cfRule>
  </conditionalFormatting>
  <conditionalFormatting sqref="B47">
    <cfRule type="containsText" dxfId="340" priority="995" operator="containsText" text="NE">
      <formula>NOT(ISERROR(SEARCH("NE",B47)))</formula>
    </cfRule>
    <cfRule type="containsText" dxfId="339" priority="996" operator="containsText" text="DA">
      <formula>NOT(ISERROR(SEARCH("DA",B47)))</formula>
    </cfRule>
  </conditionalFormatting>
  <conditionalFormatting sqref="B47">
    <cfRule type="containsText" dxfId="338" priority="993" operator="containsText" text="NE">
      <formula>NOT(ISERROR(SEARCH("NE",B47)))</formula>
    </cfRule>
    <cfRule type="containsText" dxfId="337" priority="994" operator="containsText" text="DA">
      <formula>NOT(ISERROR(SEARCH("DA",B47)))</formula>
    </cfRule>
  </conditionalFormatting>
  <conditionalFormatting sqref="B47">
    <cfRule type="containsText" dxfId="336" priority="991" operator="containsText" text="NE">
      <formula>NOT(ISERROR(SEARCH("NE",B47)))</formula>
    </cfRule>
    <cfRule type="containsText" dxfId="335" priority="992" operator="containsText" text="DA">
      <formula>NOT(ISERROR(SEARCH("DA",B47)))</formula>
    </cfRule>
  </conditionalFormatting>
  <conditionalFormatting sqref="B47">
    <cfRule type="containsText" dxfId="334" priority="989" operator="containsText" text="NE">
      <formula>NOT(ISERROR(SEARCH("NE",B47)))</formula>
    </cfRule>
    <cfRule type="containsText" dxfId="333" priority="990" operator="containsText" text="DA">
      <formula>NOT(ISERROR(SEARCH("DA",B47)))</formula>
    </cfRule>
  </conditionalFormatting>
  <conditionalFormatting sqref="B47">
    <cfRule type="containsText" dxfId="332" priority="987" operator="containsText" text="NE">
      <formula>NOT(ISERROR(SEARCH("NE",B47)))</formula>
    </cfRule>
    <cfRule type="containsText" dxfId="331" priority="988" operator="containsText" text="DA">
      <formula>NOT(ISERROR(SEARCH("DA",B47)))</formula>
    </cfRule>
  </conditionalFormatting>
  <conditionalFormatting sqref="B47">
    <cfRule type="containsText" dxfId="330" priority="985" operator="containsText" text="NE">
      <formula>NOT(ISERROR(SEARCH("NE",B47)))</formula>
    </cfRule>
    <cfRule type="containsText" dxfId="329" priority="986" operator="containsText" text="DA">
      <formula>NOT(ISERROR(SEARCH("DA",B47)))</formula>
    </cfRule>
  </conditionalFormatting>
  <conditionalFormatting sqref="B47">
    <cfRule type="containsText" dxfId="328" priority="983" operator="containsText" text="NE">
      <formula>NOT(ISERROR(SEARCH("NE",B47)))</formula>
    </cfRule>
    <cfRule type="containsText" dxfId="327" priority="984" operator="containsText" text="DA">
      <formula>NOT(ISERROR(SEARCH("DA",B47)))</formula>
    </cfRule>
  </conditionalFormatting>
  <conditionalFormatting sqref="B47">
    <cfRule type="containsText" dxfId="326" priority="981" operator="containsText" text="NE">
      <formula>NOT(ISERROR(SEARCH("NE",B47)))</formula>
    </cfRule>
    <cfRule type="containsText" dxfId="325" priority="982" operator="containsText" text="DA">
      <formula>NOT(ISERROR(SEARCH("DA",B47)))</formula>
    </cfRule>
  </conditionalFormatting>
  <conditionalFormatting sqref="B47">
    <cfRule type="containsText" dxfId="324" priority="979" operator="containsText" text="NE">
      <formula>NOT(ISERROR(SEARCH("NE",B47)))</formula>
    </cfRule>
    <cfRule type="containsText" dxfId="323" priority="980" operator="containsText" text="DA">
      <formula>NOT(ISERROR(SEARCH("DA",B47)))</formula>
    </cfRule>
  </conditionalFormatting>
  <conditionalFormatting sqref="B47">
    <cfRule type="containsText" dxfId="322" priority="977" operator="containsText" text="NE">
      <formula>NOT(ISERROR(SEARCH("NE",B47)))</formula>
    </cfRule>
    <cfRule type="containsText" dxfId="321" priority="978" operator="containsText" text="DA">
      <formula>NOT(ISERROR(SEARCH("DA",B47)))</formula>
    </cfRule>
  </conditionalFormatting>
  <conditionalFormatting sqref="B47">
    <cfRule type="containsText" dxfId="320" priority="975" operator="containsText" text="NE">
      <formula>NOT(ISERROR(SEARCH("NE",B47)))</formula>
    </cfRule>
    <cfRule type="containsText" dxfId="319" priority="976" operator="containsText" text="DA">
      <formula>NOT(ISERROR(SEARCH("DA",B47)))</formula>
    </cfRule>
  </conditionalFormatting>
  <conditionalFormatting sqref="B47">
    <cfRule type="containsText" dxfId="318" priority="973" operator="containsText" text="NE">
      <formula>NOT(ISERROR(SEARCH("NE",B47)))</formula>
    </cfRule>
    <cfRule type="containsText" dxfId="317" priority="974" operator="containsText" text="DA">
      <formula>NOT(ISERROR(SEARCH("DA",B47)))</formula>
    </cfRule>
  </conditionalFormatting>
  <conditionalFormatting sqref="B47">
    <cfRule type="containsText" dxfId="316" priority="971" operator="containsText" text="NE">
      <formula>NOT(ISERROR(SEARCH("NE",B47)))</formula>
    </cfRule>
    <cfRule type="containsText" dxfId="315" priority="972" operator="containsText" text="DA">
      <formula>NOT(ISERROR(SEARCH("DA",B47)))</formula>
    </cfRule>
  </conditionalFormatting>
  <conditionalFormatting sqref="B47">
    <cfRule type="containsText" dxfId="314" priority="969" operator="containsText" text="NE">
      <formula>NOT(ISERROR(SEARCH("NE",B47)))</formula>
    </cfRule>
    <cfRule type="containsText" dxfId="313" priority="970" operator="containsText" text="DA">
      <formula>NOT(ISERROR(SEARCH("DA",B47)))</formula>
    </cfRule>
  </conditionalFormatting>
  <conditionalFormatting sqref="B47">
    <cfRule type="containsText" dxfId="312" priority="967" operator="containsText" text="NE">
      <formula>NOT(ISERROR(SEARCH("NE",B47)))</formula>
    </cfRule>
    <cfRule type="containsText" dxfId="311" priority="968" operator="containsText" text="DA">
      <formula>NOT(ISERROR(SEARCH("DA",B47)))</formula>
    </cfRule>
  </conditionalFormatting>
  <conditionalFormatting sqref="B47">
    <cfRule type="containsText" dxfId="310" priority="965" operator="containsText" text="NE">
      <formula>NOT(ISERROR(SEARCH("NE",B47)))</formula>
    </cfRule>
    <cfRule type="containsText" dxfId="309" priority="966" operator="containsText" text="DA">
      <formula>NOT(ISERROR(SEARCH("DA",B47)))</formula>
    </cfRule>
  </conditionalFormatting>
  <conditionalFormatting sqref="B47">
    <cfRule type="containsText" dxfId="308" priority="963" operator="containsText" text="NE">
      <formula>NOT(ISERROR(SEARCH("NE",B47)))</formula>
    </cfRule>
    <cfRule type="containsText" dxfId="307" priority="964" operator="containsText" text="DA">
      <formula>NOT(ISERROR(SEARCH("DA",B47)))</formula>
    </cfRule>
  </conditionalFormatting>
  <conditionalFormatting sqref="B47">
    <cfRule type="containsText" dxfId="306" priority="961" operator="containsText" text="NE">
      <formula>NOT(ISERROR(SEARCH("NE",B47)))</formula>
    </cfRule>
    <cfRule type="containsText" dxfId="305" priority="962" operator="containsText" text="DA">
      <formula>NOT(ISERROR(SEARCH("DA",B47)))</formula>
    </cfRule>
  </conditionalFormatting>
  <conditionalFormatting sqref="B47">
    <cfRule type="containsText" dxfId="304" priority="959" operator="containsText" text="NE">
      <formula>NOT(ISERROR(SEARCH("NE",B47)))</formula>
    </cfRule>
    <cfRule type="containsText" dxfId="303" priority="960" operator="containsText" text="DA">
      <formula>NOT(ISERROR(SEARCH("DA",B47)))</formula>
    </cfRule>
  </conditionalFormatting>
  <conditionalFormatting sqref="B47">
    <cfRule type="containsText" dxfId="302" priority="957" operator="containsText" text="NE">
      <formula>NOT(ISERROR(SEARCH("NE",B47)))</formula>
    </cfRule>
    <cfRule type="containsText" dxfId="301" priority="958" operator="containsText" text="DA">
      <formula>NOT(ISERROR(SEARCH("DA",B47)))</formula>
    </cfRule>
  </conditionalFormatting>
  <conditionalFormatting sqref="B47">
    <cfRule type="containsText" dxfId="300" priority="955" operator="containsText" text="NE">
      <formula>NOT(ISERROR(SEARCH("NE",B47)))</formula>
    </cfRule>
    <cfRule type="containsText" dxfId="299" priority="956" operator="containsText" text="DA">
      <formula>NOT(ISERROR(SEARCH("DA",B47)))</formula>
    </cfRule>
  </conditionalFormatting>
  <conditionalFormatting sqref="B47">
    <cfRule type="containsText" dxfId="298" priority="953" operator="containsText" text="NE">
      <formula>NOT(ISERROR(SEARCH("NE",B47)))</formula>
    </cfRule>
    <cfRule type="containsText" dxfId="297" priority="954" operator="containsText" text="DA">
      <formula>NOT(ISERROR(SEARCH("DA",B47)))</formula>
    </cfRule>
  </conditionalFormatting>
  <conditionalFormatting sqref="B50">
    <cfRule type="containsText" dxfId="296" priority="951" operator="containsText" text="NE">
      <formula>NOT(ISERROR(SEARCH("NE",B50)))</formula>
    </cfRule>
    <cfRule type="containsText" dxfId="295" priority="952" operator="containsText" text="DA">
      <formula>NOT(ISERROR(SEARCH("DA",B50)))</formula>
    </cfRule>
  </conditionalFormatting>
  <conditionalFormatting sqref="B50">
    <cfRule type="containsText" dxfId="294" priority="949" operator="containsText" text="NE">
      <formula>NOT(ISERROR(SEARCH("NE",B50)))</formula>
    </cfRule>
    <cfRule type="containsText" dxfId="293" priority="950" operator="containsText" text="DA">
      <formula>NOT(ISERROR(SEARCH("DA",B50)))</formula>
    </cfRule>
  </conditionalFormatting>
  <conditionalFormatting sqref="B50">
    <cfRule type="containsText" dxfId="292" priority="947" operator="containsText" text="NE">
      <formula>NOT(ISERROR(SEARCH("NE",B50)))</formula>
    </cfRule>
    <cfRule type="containsText" dxfId="291" priority="948" operator="containsText" text="DA">
      <formula>NOT(ISERROR(SEARCH("DA",B50)))</formula>
    </cfRule>
  </conditionalFormatting>
  <conditionalFormatting sqref="B50">
    <cfRule type="containsText" dxfId="290" priority="945" operator="containsText" text="NE">
      <formula>NOT(ISERROR(SEARCH("NE",B50)))</formula>
    </cfRule>
    <cfRule type="containsText" dxfId="289" priority="946" operator="containsText" text="DA">
      <formula>NOT(ISERROR(SEARCH("DA",B50)))</formula>
    </cfRule>
  </conditionalFormatting>
  <conditionalFormatting sqref="B50">
    <cfRule type="containsText" dxfId="288" priority="943" operator="containsText" text="NE">
      <formula>NOT(ISERROR(SEARCH("NE",B50)))</formula>
    </cfRule>
    <cfRule type="containsText" dxfId="287" priority="944" operator="containsText" text="DA">
      <formula>NOT(ISERROR(SEARCH("DA",B50)))</formula>
    </cfRule>
  </conditionalFormatting>
  <conditionalFormatting sqref="B50">
    <cfRule type="containsText" dxfId="286" priority="941" operator="containsText" text="NE">
      <formula>NOT(ISERROR(SEARCH("NE",B50)))</formula>
    </cfRule>
    <cfRule type="containsText" dxfId="285" priority="942" operator="containsText" text="DA">
      <formula>NOT(ISERROR(SEARCH("DA",B50)))</formula>
    </cfRule>
  </conditionalFormatting>
  <conditionalFormatting sqref="B50">
    <cfRule type="containsText" dxfId="284" priority="939" operator="containsText" text="NE">
      <formula>NOT(ISERROR(SEARCH("NE",B50)))</formula>
    </cfRule>
    <cfRule type="containsText" dxfId="283" priority="940" operator="containsText" text="DA">
      <formula>NOT(ISERROR(SEARCH("DA",B50)))</formula>
    </cfRule>
  </conditionalFormatting>
  <conditionalFormatting sqref="B50">
    <cfRule type="containsText" dxfId="282" priority="937" operator="containsText" text="NE">
      <formula>NOT(ISERROR(SEARCH("NE",B50)))</formula>
    </cfRule>
    <cfRule type="containsText" dxfId="281" priority="938" operator="containsText" text="DA">
      <formula>NOT(ISERROR(SEARCH("DA",B50)))</formula>
    </cfRule>
  </conditionalFormatting>
  <conditionalFormatting sqref="B50">
    <cfRule type="containsText" dxfId="280" priority="935" operator="containsText" text="NE">
      <formula>NOT(ISERROR(SEARCH("NE",B50)))</formula>
    </cfRule>
    <cfRule type="containsText" dxfId="279" priority="936" operator="containsText" text="DA">
      <formula>NOT(ISERROR(SEARCH("DA",B50)))</formula>
    </cfRule>
  </conditionalFormatting>
  <conditionalFormatting sqref="B50">
    <cfRule type="containsText" dxfId="278" priority="933" operator="containsText" text="NE">
      <formula>NOT(ISERROR(SEARCH("NE",B50)))</formula>
    </cfRule>
    <cfRule type="containsText" dxfId="277" priority="934" operator="containsText" text="DA">
      <formula>NOT(ISERROR(SEARCH("DA",B50)))</formula>
    </cfRule>
  </conditionalFormatting>
  <conditionalFormatting sqref="B50">
    <cfRule type="containsText" dxfId="276" priority="931" operator="containsText" text="NE">
      <formula>NOT(ISERROR(SEARCH("NE",B50)))</formula>
    </cfRule>
    <cfRule type="containsText" dxfId="275" priority="932" operator="containsText" text="DA">
      <formula>NOT(ISERROR(SEARCH("DA",B50)))</formula>
    </cfRule>
  </conditionalFormatting>
  <conditionalFormatting sqref="B50">
    <cfRule type="containsText" dxfId="274" priority="929" operator="containsText" text="NE">
      <formula>NOT(ISERROR(SEARCH("NE",B50)))</formula>
    </cfRule>
    <cfRule type="containsText" dxfId="273" priority="930" operator="containsText" text="DA">
      <formula>NOT(ISERROR(SEARCH("DA",B50)))</formula>
    </cfRule>
  </conditionalFormatting>
  <conditionalFormatting sqref="B50">
    <cfRule type="containsText" dxfId="272" priority="927" operator="containsText" text="NE">
      <formula>NOT(ISERROR(SEARCH("NE",B50)))</formula>
    </cfRule>
    <cfRule type="containsText" dxfId="271" priority="928" operator="containsText" text="DA">
      <formula>NOT(ISERROR(SEARCH("DA",B50)))</formula>
    </cfRule>
  </conditionalFormatting>
  <conditionalFormatting sqref="B50">
    <cfRule type="containsText" dxfId="270" priority="925" operator="containsText" text="NE">
      <formula>NOT(ISERROR(SEARCH("NE",B50)))</formula>
    </cfRule>
    <cfRule type="containsText" dxfId="269" priority="926" operator="containsText" text="DA">
      <formula>NOT(ISERROR(SEARCH("DA",B50)))</formula>
    </cfRule>
  </conditionalFormatting>
  <conditionalFormatting sqref="B50">
    <cfRule type="containsText" dxfId="268" priority="923" operator="containsText" text="NE">
      <formula>NOT(ISERROR(SEARCH("NE",B50)))</formula>
    </cfRule>
    <cfRule type="containsText" dxfId="267" priority="924" operator="containsText" text="DA">
      <formula>NOT(ISERROR(SEARCH("DA",B50)))</formula>
    </cfRule>
  </conditionalFormatting>
  <conditionalFormatting sqref="B50">
    <cfRule type="containsText" dxfId="266" priority="921" operator="containsText" text="NE">
      <formula>NOT(ISERROR(SEARCH("NE",B50)))</formula>
    </cfRule>
    <cfRule type="containsText" dxfId="265" priority="922" operator="containsText" text="DA">
      <formula>NOT(ISERROR(SEARCH("DA",B50)))</formula>
    </cfRule>
  </conditionalFormatting>
  <conditionalFormatting sqref="B50">
    <cfRule type="containsText" dxfId="264" priority="919" operator="containsText" text="NE">
      <formula>NOT(ISERROR(SEARCH("NE",B50)))</formula>
    </cfRule>
    <cfRule type="containsText" dxfId="263" priority="920" operator="containsText" text="DA">
      <formula>NOT(ISERROR(SEARCH("DA",B50)))</formula>
    </cfRule>
  </conditionalFormatting>
  <conditionalFormatting sqref="B50">
    <cfRule type="containsText" dxfId="262" priority="917" operator="containsText" text="NE">
      <formula>NOT(ISERROR(SEARCH("NE",B50)))</formula>
    </cfRule>
    <cfRule type="containsText" dxfId="261" priority="918" operator="containsText" text="DA">
      <formula>NOT(ISERROR(SEARCH("DA",B50)))</formula>
    </cfRule>
  </conditionalFormatting>
  <conditionalFormatting sqref="B50">
    <cfRule type="containsText" dxfId="260" priority="915" operator="containsText" text="NE">
      <formula>NOT(ISERROR(SEARCH("NE",B50)))</formula>
    </cfRule>
    <cfRule type="containsText" dxfId="259" priority="916" operator="containsText" text="DA">
      <formula>NOT(ISERROR(SEARCH("DA",B50)))</formula>
    </cfRule>
  </conditionalFormatting>
  <conditionalFormatting sqref="B50">
    <cfRule type="containsText" dxfId="258" priority="913" operator="containsText" text="NE">
      <formula>NOT(ISERROR(SEARCH("NE",B50)))</formula>
    </cfRule>
    <cfRule type="containsText" dxfId="257" priority="914" operator="containsText" text="DA">
      <formula>NOT(ISERROR(SEARCH("DA",B50)))</formula>
    </cfRule>
  </conditionalFormatting>
  <conditionalFormatting sqref="B50">
    <cfRule type="containsText" dxfId="256" priority="911" operator="containsText" text="NE">
      <formula>NOT(ISERROR(SEARCH("NE",B50)))</formula>
    </cfRule>
    <cfRule type="containsText" dxfId="255" priority="912" operator="containsText" text="DA">
      <formula>NOT(ISERROR(SEARCH("DA",B50)))</formula>
    </cfRule>
  </conditionalFormatting>
  <conditionalFormatting sqref="B50">
    <cfRule type="containsText" dxfId="254" priority="909" operator="containsText" text="NE">
      <formula>NOT(ISERROR(SEARCH("NE",B50)))</formula>
    </cfRule>
    <cfRule type="containsText" dxfId="253" priority="910" operator="containsText" text="DA">
      <formula>NOT(ISERROR(SEARCH("DA",B50)))</formula>
    </cfRule>
  </conditionalFormatting>
  <conditionalFormatting sqref="B50">
    <cfRule type="containsText" dxfId="252" priority="907" operator="containsText" text="NE">
      <formula>NOT(ISERROR(SEARCH("NE",B50)))</formula>
    </cfRule>
    <cfRule type="containsText" dxfId="251" priority="908" operator="containsText" text="DA">
      <formula>NOT(ISERROR(SEARCH("DA",B50)))</formula>
    </cfRule>
  </conditionalFormatting>
  <conditionalFormatting sqref="B50">
    <cfRule type="containsText" dxfId="250" priority="905" operator="containsText" text="NE">
      <formula>NOT(ISERROR(SEARCH("NE",B50)))</formula>
    </cfRule>
    <cfRule type="containsText" dxfId="249" priority="906" operator="containsText" text="DA">
      <formula>NOT(ISERROR(SEARCH("DA",B50)))</formula>
    </cfRule>
  </conditionalFormatting>
  <conditionalFormatting sqref="B50">
    <cfRule type="containsText" dxfId="248" priority="903" operator="containsText" text="NE">
      <formula>NOT(ISERROR(SEARCH("NE",B50)))</formula>
    </cfRule>
    <cfRule type="containsText" dxfId="247" priority="904" operator="containsText" text="DA">
      <formula>NOT(ISERROR(SEARCH("DA",B50)))</formula>
    </cfRule>
  </conditionalFormatting>
  <conditionalFormatting sqref="B50">
    <cfRule type="containsText" dxfId="246" priority="901" operator="containsText" text="NE">
      <formula>NOT(ISERROR(SEARCH("NE",B50)))</formula>
    </cfRule>
    <cfRule type="containsText" dxfId="245" priority="902" operator="containsText" text="DA">
      <formula>NOT(ISERROR(SEARCH("DA",B50)))</formula>
    </cfRule>
  </conditionalFormatting>
  <conditionalFormatting sqref="B50">
    <cfRule type="containsText" dxfId="244" priority="899" operator="containsText" text="NE">
      <formula>NOT(ISERROR(SEARCH("NE",B50)))</formula>
    </cfRule>
    <cfRule type="containsText" dxfId="243" priority="900" operator="containsText" text="DA">
      <formula>NOT(ISERROR(SEARCH("DA",B50)))</formula>
    </cfRule>
  </conditionalFormatting>
  <conditionalFormatting sqref="B50">
    <cfRule type="containsText" dxfId="242" priority="897" operator="containsText" text="NE">
      <formula>NOT(ISERROR(SEARCH("NE",B50)))</formula>
    </cfRule>
    <cfRule type="containsText" dxfId="241" priority="898" operator="containsText" text="DA">
      <formula>NOT(ISERROR(SEARCH("DA",B50)))</formula>
    </cfRule>
  </conditionalFormatting>
  <conditionalFormatting sqref="B50">
    <cfRule type="containsText" dxfId="240" priority="895" operator="containsText" text="NE">
      <formula>NOT(ISERROR(SEARCH("NE",B50)))</formula>
    </cfRule>
    <cfRule type="containsText" dxfId="239" priority="896" operator="containsText" text="DA">
      <formula>NOT(ISERROR(SEARCH("DA",B50)))</formula>
    </cfRule>
  </conditionalFormatting>
  <conditionalFormatting sqref="B50">
    <cfRule type="containsText" dxfId="238" priority="893" operator="containsText" text="NE">
      <formula>NOT(ISERROR(SEARCH("NE",B50)))</formula>
    </cfRule>
    <cfRule type="containsText" dxfId="237" priority="894" operator="containsText" text="DA">
      <formula>NOT(ISERROR(SEARCH("DA",B50)))</formula>
    </cfRule>
  </conditionalFormatting>
  <conditionalFormatting sqref="B50">
    <cfRule type="containsText" dxfId="236" priority="891" operator="containsText" text="NE">
      <formula>NOT(ISERROR(SEARCH("NE",B50)))</formula>
    </cfRule>
    <cfRule type="containsText" dxfId="235" priority="892" operator="containsText" text="DA">
      <formula>NOT(ISERROR(SEARCH("DA",B50)))</formula>
    </cfRule>
  </conditionalFormatting>
  <conditionalFormatting sqref="B50">
    <cfRule type="containsText" dxfId="234" priority="889" operator="containsText" text="NE">
      <formula>NOT(ISERROR(SEARCH("NE",B50)))</formula>
    </cfRule>
    <cfRule type="containsText" dxfId="233" priority="890" operator="containsText" text="DA">
      <formula>NOT(ISERROR(SEARCH("DA",B50)))</formula>
    </cfRule>
  </conditionalFormatting>
  <conditionalFormatting sqref="B50">
    <cfRule type="containsText" dxfId="232" priority="887" operator="containsText" text="NE">
      <formula>NOT(ISERROR(SEARCH("NE",B50)))</formula>
    </cfRule>
    <cfRule type="containsText" dxfId="231" priority="888" operator="containsText" text="DA">
      <formula>NOT(ISERROR(SEARCH("DA",B50)))</formula>
    </cfRule>
  </conditionalFormatting>
  <conditionalFormatting sqref="B50">
    <cfRule type="containsText" dxfId="230" priority="885" operator="containsText" text="NE">
      <formula>NOT(ISERROR(SEARCH("NE",B50)))</formula>
    </cfRule>
    <cfRule type="containsText" dxfId="229" priority="886" operator="containsText" text="DA">
      <formula>NOT(ISERROR(SEARCH("DA",B50)))</formula>
    </cfRule>
  </conditionalFormatting>
  <conditionalFormatting sqref="B50">
    <cfRule type="containsText" dxfId="228" priority="883" operator="containsText" text="NE">
      <formula>NOT(ISERROR(SEARCH("NE",B50)))</formula>
    </cfRule>
    <cfRule type="containsText" dxfId="227" priority="884" operator="containsText" text="DA">
      <formula>NOT(ISERROR(SEARCH("DA",B50)))</formula>
    </cfRule>
  </conditionalFormatting>
  <conditionalFormatting sqref="B50">
    <cfRule type="containsText" dxfId="226" priority="881" operator="containsText" text="NE">
      <formula>NOT(ISERROR(SEARCH("NE",B50)))</formula>
    </cfRule>
    <cfRule type="containsText" dxfId="225" priority="882" operator="containsText" text="DA">
      <formula>NOT(ISERROR(SEARCH("DA",B50)))</formula>
    </cfRule>
  </conditionalFormatting>
  <conditionalFormatting sqref="B50">
    <cfRule type="containsText" dxfId="224" priority="879" operator="containsText" text="NE">
      <formula>NOT(ISERROR(SEARCH("NE",B50)))</formula>
    </cfRule>
    <cfRule type="containsText" dxfId="223" priority="880" operator="containsText" text="DA">
      <formula>NOT(ISERROR(SEARCH("DA",B50)))</formula>
    </cfRule>
  </conditionalFormatting>
  <conditionalFormatting sqref="B50">
    <cfRule type="containsText" dxfId="222" priority="877" operator="containsText" text="NE">
      <formula>NOT(ISERROR(SEARCH("NE",B50)))</formula>
    </cfRule>
    <cfRule type="containsText" dxfId="221" priority="878" operator="containsText" text="DA">
      <formula>NOT(ISERROR(SEARCH("DA",B50)))</formula>
    </cfRule>
  </conditionalFormatting>
  <conditionalFormatting sqref="B53">
    <cfRule type="containsText" dxfId="220" priority="875" operator="containsText" text="NE">
      <formula>NOT(ISERROR(SEARCH("NE",B53)))</formula>
    </cfRule>
    <cfRule type="containsText" dxfId="219" priority="876" operator="containsText" text="DA">
      <formula>NOT(ISERROR(SEARCH("DA",B53)))</formula>
    </cfRule>
  </conditionalFormatting>
  <conditionalFormatting sqref="B53">
    <cfRule type="containsText" dxfId="218" priority="873" operator="containsText" text="NE">
      <formula>NOT(ISERROR(SEARCH("NE",B53)))</formula>
    </cfRule>
    <cfRule type="containsText" dxfId="217" priority="874" operator="containsText" text="DA">
      <formula>NOT(ISERROR(SEARCH("DA",B53)))</formula>
    </cfRule>
  </conditionalFormatting>
  <conditionalFormatting sqref="B53">
    <cfRule type="containsText" dxfId="216" priority="871" operator="containsText" text="NE">
      <formula>NOT(ISERROR(SEARCH("NE",B53)))</formula>
    </cfRule>
    <cfRule type="containsText" dxfId="215" priority="872" operator="containsText" text="DA">
      <formula>NOT(ISERROR(SEARCH("DA",B53)))</formula>
    </cfRule>
  </conditionalFormatting>
  <conditionalFormatting sqref="B53">
    <cfRule type="containsText" dxfId="214" priority="869" operator="containsText" text="NE">
      <formula>NOT(ISERROR(SEARCH("NE",B53)))</formula>
    </cfRule>
    <cfRule type="containsText" dxfId="213" priority="870" operator="containsText" text="DA">
      <formula>NOT(ISERROR(SEARCH("DA",B53)))</formula>
    </cfRule>
  </conditionalFormatting>
  <conditionalFormatting sqref="B53">
    <cfRule type="containsText" dxfId="212" priority="867" operator="containsText" text="NE">
      <formula>NOT(ISERROR(SEARCH("NE",B53)))</formula>
    </cfRule>
    <cfRule type="containsText" dxfId="211" priority="868" operator="containsText" text="DA">
      <formula>NOT(ISERROR(SEARCH("DA",B53)))</formula>
    </cfRule>
  </conditionalFormatting>
  <conditionalFormatting sqref="B53">
    <cfRule type="containsText" dxfId="210" priority="865" operator="containsText" text="NE">
      <formula>NOT(ISERROR(SEARCH("NE",B53)))</formula>
    </cfRule>
    <cfRule type="containsText" dxfId="209" priority="866" operator="containsText" text="DA">
      <formula>NOT(ISERROR(SEARCH("DA",B53)))</formula>
    </cfRule>
  </conditionalFormatting>
  <conditionalFormatting sqref="B53">
    <cfRule type="containsText" dxfId="208" priority="863" operator="containsText" text="NE">
      <formula>NOT(ISERROR(SEARCH("NE",B53)))</formula>
    </cfRule>
    <cfRule type="containsText" dxfId="207" priority="864" operator="containsText" text="DA">
      <formula>NOT(ISERROR(SEARCH("DA",B53)))</formula>
    </cfRule>
  </conditionalFormatting>
  <conditionalFormatting sqref="B53">
    <cfRule type="containsText" dxfId="206" priority="861" operator="containsText" text="NE">
      <formula>NOT(ISERROR(SEARCH("NE",B53)))</formula>
    </cfRule>
    <cfRule type="containsText" dxfId="205" priority="862" operator="containsText" text="DA">
      <formula>NOT(ISERROR(SEARCH("DA",B53)))</formula>
    </cfRule>
  </conditionalFormatting>
  <conditionalFormatting sqref="B53">
    <cfRule type="containsText" dxfId="204" priority="859" operator="containsText" text="NE">
      <formula>NOT(ISERROR(SEARCH("NE",B53)))</formula>
    </cfRule>
    <cfRule type="containsText" dxfId="203" priority="860" operator="containsText" text="DA">
      <formula>NOT(ISERROR(SEARCH("DA",B53)))</formula>
    </cfRule>
  </conditionalFormatting>
  <conditionalFormatting sqref="B53">
    <cfRule type="containsText" dxfId="202" priority="857" operator="containsText" text="NE">
      <formula>NOT(ISERROR(SEARCH("NE",B53)))</formula>
    </cfRule>
    <cfRule type="containsText" dxfId="201" priority="858" operator="containsText" text="DA">
      <formula>NOT(ISERROR(SEARCH("DA",B53)))</formula>
    </cfRule>
  </conditionalFormatting>
  <conditionalFormatting sqref="B53">
    <cfRule type="containsText" dxfId="200" priority="855" operator="containsText" text="NE">
      <formula>NOT(ISERROR(SEARCH("NE",B53)))</formula>
    </cfRule>
    <cfRule type="containsText" dxfId="199" priority="856" operator="containsText" text="DA">
      <formula>NOT(ISERROR(SEARCH("DA",B53)))</formula>
    </cfRule>
  </conditionalFormatting>
  <conditionalFormatting sqref="B53">
    <cfRule type="containsText" dxfId="198" priority="853" operator="containsText" text="NE">
      <formula>NOT(ISERROR(SEARCH("NE",B53)))</formula>
    </cfRule>
    <cfRule type="containsText" dxfId="197" priority="854" operator="containsText" text="DA">
      <formula>NOT(ISERROR(SEARCH("DA",B53)))</formula>
    </cfRule>
  </conditionalFormatting>
  <conditionalFormatting sqref="B53">
    <cfRule type="containsText" dxfId="196" priority="851" operator="containsText" text="NE">
      <formula>NOT(ISERROR(SEARCH("NE",B53)))</formula>
    </cfRule>
    <cfRule type="containsText" dxfId="195" priority="852" operator="containsText" text="DA">
      <formula>NOT(ISERROR(SEARCH("DA",B53)))</formula>
    </cfRule>
  </conditionalFormatting>
  <conditionalFormatting sqref="B53">
    <cfRule type="containsText" dxfId="194" priority="849" operator="containsText" text="NE">
      <formula>NOT(ISERROR(SEARCH("NE",B53)))</formula>
    </cfRule>
    <cfRule type="containsText" dxfId="193" priority="850" operator="containsText" text="DA">
      <formula>NOT(ISERROR(SEARCH("DA",B53)))</formula>
    </cfRule>
  </conditionalFormatting>
  <conditionalFormatting sqref="B53">
    <cfRule type="containsText" dxfId="192" priority="847" operator="containsText" text="NE">
      <formula>NOT(ISERROR(SEARCH("NE",B53)))</formula>
    </cfRule>
    <cfRule type="containsText" dxfId="191" priority="848" operator="containsText" text="DA">
      <formula>NOT(ISERROR(SEARCH("DA",B53)))</formula>
    </cfRule>
  </conditionalFormatting>
  <conditionalFormatting sqref="B53">
    <cfRule type="containsText" dxfId="190" priority="845" operator="containsText" text="NE">
      <formula>NOT(ISERROR(SEARCH("NE",B53)))</formula>
    </cfRule>
    <cfRule type="containsText" dxfId="189" priority="846" operator="containsText" text="DA">
      <formula>NOT(ISERROR(SEARCH("DA",B53)))</formula>
    </cfRule>
  </conditionalFormatting>
  <conditionalFormatting sqref="B53">
    <cfRule type="containsText" dxfId="188" priority="843" operator="containsText" text="NE">
      <formula>NOT(ISERROR(SEARCH("NE",B53)))</formula>
    </cfRule>
    <cfRule type="containsText" dxfId="187" priority="844" operator="containsText" text="DA">
      <formula>NOT(ISERROR(SEARCH("DA",B53)))</formula>
    </cfRule>
  </conditionalFormatting>
  <conditionalFormatting sqref="B53">
    <cfRule type="containsText" dxfId="186" priority="841" operator="containsText" text="NE">
      <formula>NOT(ISERROR(SEARCH("NE",B53)))</formula>
    </cfRule>
    <cfRule type="containsText" dxfId="185" priority="842" operator="containsText" text="DA">
      <formula>NOT(ISERROR(SEARCH("DA",B53)))</formula>
    </cfRule>
  </conditionalFormatting>
  <conditionalFormatting sqref="B53">
    <cfRule type="containsText" dxfId="184" priority="839" operator="containsText" text="NE">
      <formula>NOT(ISERROR(SEARCH("NE",B53)))</formula>
    </cfRule>
    <cfRule type="containsText" dxfId="183" priority="840" operator="containsText" text="DA">
      <formula>NOT(ISERROR(SEARCH("DA",B53)))</formula>
    </cfRule>
  </conditionalFormatting>
  <conditionalFormatting sqref="B53">
    <cfRule type="containsText" dxfId="182" priority="837" operator="containsText" text="NE">
      <formula>NOT(ISERROR(SEARCH("NE",B53)))</formula>
    </cfRule>
    <cfRule type="containsText" dxfId="181" priority="838" operator="containsText" text="DA">
      <formula>NOT(ISERROR(SEARCH("DA",B53)))</formula>
    </cfRule>
  </conditionalFormatting>
  <conditionalFormatting sqref="B53">
    <cfRule type="containsText" dxfId="180" priority="835" operator="containsText" text="NE">
      <formula>NOT(ISERROR(SEARCH("NE",B53)))</formula>
    </cfRule>
    <cfRule type="containsText" dxfId="179" priority="836" operator="containsText" text="DA">
      <formula>NOT(ISERROR(SEARCH("DA",B53)))</formula>
    </cfRule>
  </conditionalFormatting>
  <conditionalFormatting sqref="B53">
    <cfRule type="containsText" dxfId="178" priority="833" operator="containsText" text="NE">
      <formula>NOT(ISERROR(SEARCH("NE",B53)))</formula>
    </cfRule>
    <cfRule type="containsText" dxfId="177" priority="834" operator="containsText" text="DA">
      <formula>NOT(ISERROR(SEARCH("DA",B53)))</formula>
    </cfRule>
  </conditionalFormatting>
  <conditionalFormatting sqref="B53">
    <cfRule type="containsText" dxfId="176" priority="831" operator="containsText" text="NE">
      <formula>NOT(ISERROR(SEARCH("NE",B53)))</formula>
    </cfRule>
    <cfRule type="containsText" dxfId="175" priority="832" operator="containsText" text="DA">
      <formula>NOT(ISERROR(SEARCH("DA",B53)))</formula>
    </cfRule>
  </conditionalFormatting>
  <conditionalFormatting sqref="B53">
    <cfRule type="containsText" dxfId="174" priority="829" operator="containsText" text="NE">
      <formula>NOT(ISERROR(SEARCH("NE",B53)))</formula>
    </cfRule>
    <cfRule type="containsText" dxfId="173" priority="830" operator="containsText" text="DA">
      <formula>NOT(ISERROR(SEARCH("DA",B53)))</formula>
    </cfRule>
  </conditionalFormatting>
  <conditionalFormatting sqref="B53">
    <cfRule type="containsText" dxfId="172" priority="827" operator="containsText" text="NE">
      <formula>NOT(ISERROR(SEARCH("NE",B53)))</formula>
    </cfRule>
    <cfRule type="containsText" dxfId="171" priority="828" operator="containsText" text="DA">
      <formula>NOT(ISERROR(SEARCH("DA",B53)))</formula>
    </cfRule>
  </conditionalFormatting>
  <conditionalFormatting sqref="B53">
    <cfRule type="containsText" dxfId="170" priority="825" operator="containsText" text="NE">
      <formula>NOT(ISERROR(SEARCH("NE",B53)))</formula>
    </cfRule>
    <cfRule type="containsText" dxfId="169" priority="826" operator="containsText" text="DA">
      <formula>NOT(ISERROR(SEARCH("DA",B53)))</formula>
    </cfRule>
  </conditionalFormatting>
  <conditionalFormatting sqref="B53">
    <cfRule type="containsText" dxfId="168" priority="823" operator="containsText" text="NE">
      <formula>NOT(ISERROR(SEARCH("NE",B53)))</formula>
    </cfRule>
    <cfRule type="containsText" dxfId="167" priority="824" operator="containsText" text="DA">
      <formula>NOT(ISERROR(SEARCH("DA",B53)))</formula>
    </cfRule>
  </conditionalFormatting>
  <conditionalFormatting sqref="B53">
    <cfRule type="containsText" dxfId="166" priority="821" operator="containsText" text="NE">
      <formula>NOT(ISERROR(SEARCH("NE",B53)))</formula>
    </cfRule>
    <cfRule type="containsText" dxfId="165" priority="822" operator="containsText" text="DA">
      <formula>NOT(ISERROR(SEARCH("DA",B53)))</formula>
    </cfRule>
  </conditionalFormatting>
  <conditionalFormatting sqref="B53">
    <cfRule type="containsText" dxfId="164" priority="819" operator="containsText" text="NE">
      <formula>NOT(ISERROR(SEARCH("NE",B53)))</formula>
    </cfRule>
    <cfRule type="containsText" dxfId="163" priority="820" operator="containsText" text="DA">
      <formula>NOT(ISERROR(SEARCH("DA",B53)))</formula>
    </cfRule>
  </conditionalFormatting>
  <conditionalFormatting sqref="B53">
    <cfRule type="containsText" dxfId="162" priority="817" operator="containsText" text="NE">
      <formula>NOT(ISERROR(SEARCH("NE",B53)))</formula>
    </cfRule>
    <cfRule type="containsText" dxfId="161" priority="818" operator="containsText" text="DA">
      <formula>NOT(ISERROR(SEARCH("DA",B53)))</formula>
    </cfRule>
  </conditionalFormatting>
  <conditionalFormatting sqref="B53">
    <cfRule type="containsText" dxfId="160" priority="815" operator="containsText" text="NE">
      <formula>NOT(ISERROR(SEARCH("NE",B53)))</formula>
    </cfRule>
    <cfRule type="containsText" dxfId="159" priority="816" operator="containsText" text="DA">
      <formula>NOT(ISERROR(SEARCH("DA",B53)))</formula>
    </cfRule>
  </conditionalFormatting>
  <conditionalFormatting sqref="B53">
    <cfRule type="containsText" dxfId="158" priority="813" operator="containsText" text="NE">
      <formula>NOT(ISERROR(SEARCH("NE",B53)))</formula>
    </cfRule>
    <cfRule type="containsText" dxfId="157" priority="814" operator="containsText" text="DA">
      <formula>NOT(ISERROR(SEARCH("DA",B53)))</formula>
    </cfRule>
  </conditionalFormatting>
  <conditionalFormatting sqref="B53">
    <cfRule type="containsText" dxfId="156" priority="811" operator="containsText" text="NE">
      <formula>NOT(ISERROR(SEARCH("NE",B53)))</formula>
    </cfRule>
    <cfRule type="containsText" dxfId="155" priority="812" operator="containsText" text="DA">
      <formula>NOT(ISERROR(SEARCH("DA",B53)))</formula>
    </cfRule>
  </conditionalFormatting>
  <conditionalFormatting sqref="B53">
    <cfRule type="containsText" dxfId="154" priority="809" operator="containsText" text="NE">
      <formula>NOT(ISERROR(SEARCH("NE",B53)))</formula>
    </cfRule>
    <cfRule type="containsText" dxfId="153" priority="810" operator="containsText" text="DA">
      <formula>NOT(ISERROR(SEARCH("DA",B53)))</formula>
    </cfRule>
  </conditionalFormatting>
  <conditionalFormatting sqref="B53">
    <cfRule type="containsText" dxfId="152" priority="807" operator="containsText" text="NE">
      <formula>NOT(ISERROR(SEARCH("NE",B53)))</formula>
    </cfRule>
    <cfRule type="containsText" dxfId="151" priority="808" operator="containsText" text="DA">
      <formula>NOT(ISERROR(SEARCH("DA",B53)))</formula>
    </cfRule>
  </conditionalFormatting>
  <conditionalFormatting sqref="B53">
    <cfRule type="containsText" dxfId="150" priority="805" operator="containsText" text="NE">
      <formula>NOT(ISERROR(SEARCH("NE",B53)))</formula>
    </cfRule>
    <cfRule type="containsText" dxfId="149" priority="806" operator="containsText" text="DA">
      <formula>NOT(ISERROR(SEARCH("DA",B53)))</formula>
    </cfRule>
  </conditionalFormatting>
  <conditionalFormatting sqref="B53">
    <cfRule type="containsText" dxfId="148" priority="803" operator="containsText" text="NE">
      <formula>NOT(ISERROR(SEARCH("NE",B53)))</formula>
    </cfRule>
    <cfRule type="containsText" dxfId="147" priority="804" operator="containsText" text="DA">
      <formula>NOT(ISERROR(SEARCH("DA",B53)))</formula>
    </cfRule>
  </conditionalFormatting>
  <conditionalFormatting sqref="B53">
    <cfRule type="containsText" dxfId="146" priority="801" operator="containsText" text="NE">
      <formula>NOT(ISERROR(SEARCH("NE",B53)))</formula>
    </cfRule>
    <cfRule type="containsText" dxfId="145" priority="802" operator="containsText" text="DA">
      <formula>NOT(ISERROR(SEARCH("DA",B53)))</formula>
    </cfRule>
  </conditionalFormatting>
  <conditionalFormatting sqref="B53">
    <cfRule type="containsText" dxfId="144" priority="799" operator="containsText" text="NE">
      <formula>NOT(ISERROR(SEARCH("NE",B53)))</formula>
    </cfRule>
    <cfRule type="containsText" dxfId="143" priority="800" operator="containsText" text="DA">
      <formula>NOT(ISERROR(SEARCH("DA",B53)))</formula>
    </cfRule>
  </conditionalFormatting>
  <conditionalFormatting sqref="B53">
    <cfRule type="containsText" dxfId="142" priority="797" operator="containsText" text="NE">
      <formula>NOT(ISERROR(SEARCH("NE",B53)))</formula>
    </cfRule>
    <cfRule type="containsText" dxfId="141" priority="798" operator="containsText" text="DA">
      <formula>NOT(ISERROR(SEARCH("DA",B53)))</formula>
    </cfRule>
  </conditionalFormatting>
  <conditionalFormatting sqref="B53">
    <cfRule type="containsText" dxfId="140" priority="795" operator="containsText" text="NE">
      <formula>NOT(ISERROR(SEARCH("NE",B53)))</formula>
    </cfRule>
    <cfRule type="containsText" dxfId="139" priority="796" operator="containsText" text="DA">
      <formula>NOT(ISERROR(SEARCH("DA",B53)))</formula>
    </cfRule>
  </conditionalFormatting>
  <conditionalFormatting sqref="B53">
    <cfRule type="containsText" dxfId="138" priority="793" operator="containsText" text="NE">
      <formula>NOT(ISERROR(SEARCH("NE",B53)))</formula>
    </cfRule>
    <cfRule type="containsText" dxfId="137" priority="794" operator="containsText" text="DA">
      <formula>NOT(ISERROR(SEARCH("DA",B53)))</formula>
    </cfRule>
  </conditionalFormatting>
  <conditionalFormatting sqref="B53">
    <cfRule type="containsText" dxfId="136" priority="791" operator="containsText" text="NE">
      <formula>NOT(ISERROR(SEARCH("NE",B53)))</formula>
    </cfRule>
    <cfRule type="containsText" dxfId="135" priority="792" operator="containsText" text="DA">
      <formula>NOT(ISERROR(SEARCH("DA",B53)))</formula>
    </cfRule>
  </conditionalFormatting>
  <conditionalFormatting sqref="B53">
    <cfRule type="containsText" dxfId="134" priority="789" operator="containsText" text="NE">
      <formula>NOT(ISERROR(SEARCH("NE",B53)))</formula>
    </cfRule>
    <cfRule type="containsText" dxfId="133" priority="790" operator="containsText" text="DA">
      <formula>NOT(ISERROR(SEARCH("DA",B53)))</formula>
    </cfRule>
  </conditionalFormatting>
  <conditionalFormatting sqref="B56">
    <cfRule type="containsText" dxfId="132" priority="787" operator="containsText" text="NE">
      <formula>NOT(ISERROR(SEARCH("NE",B56)))</formula>
    </cfRule>
    <cfRule type="containsText" dxfId="131" priority="788" operator="containsText" text="DA">
      <formula>NOT(ISERROR(SEARCH("DA",B56)))</formula>
    </cfRule>
  </conditionalFormatting>
  <conditionalFormatting sqref="B56">
    <cfRule type="containsText" dxfId="130" priority="785" operator="containsText" text="NE">
      <formula>NOT(ISERROR(SEARCH("NE",B56)))</formula>
    </cfRule>
    <cfRule type="containsText" dxfId="129" priority="786" operator="containsText" text="DA">
      <formula>NOT(ISERROR(SEARCH("DA",B56)))</formula>
    </cfRule>
  </conditionalFormatting>
  <conditionalFormatting sqref="B56">
    <cfRule type="containsText" dxfId="128" priority="783" operator="containsText" text="NE">
      <formula>NOT(ISERROR(SEARCH("NE",B56)))</formula>
    </cfRule>
    <cfRule type="containsText" dxfId="127" priority="784" operator="containsText" text="DA">
      <formula>NOT(ISERROR(SEARCH("DA",B56)))</formula>
    </cfRule>
  </conditionalFormatting>
  <conditionalFormatting sqref="B56">
    <cfRule type="containsText" dxfId="126" priority="781" operator="containsText" text="NE">
      <formula>NOT(ISERROR(SEARCH("NE",B56)))</formula>
    </cfRule>
    <cfRule type="containsText" dxfId="125" priority="782" operator="containsText" text="DA">
      <formula>NOT(ISERROR(SEARCH("DA",B56)))</formula>
    </cfRule>
  </conditionalFormatting>
  <conditionalFormatting sqref="B56">
    <cfRule type="containsText" dxfId="124" priority="779" operator="containsText" text="NE">
      <formula>NOT(ISERROR(SEARCH("NE",B56)))</formula>
    </cfRule>
    <cfRule type="containsText" dxfId="123" priority="780" operator="containsText" text="DA">
      <formula>NOT(ISERROR(SEARCH("DA",B56)))</formula>
    </cfRule>
  </conditionalFormatting>
  <conditionalFormatting sqref="B56">
    <cfRule type="containsText" dxfId="122" priority="777" operator="containsText" text="NE">
      <formula>NOT(ISERROR(SEARCH("NE",B56)))</formula>
    </cfRule>
    <cfRule type="containsText" dxfId="121" priority="778" operator="containsText" text="DA">
      <formula>NOT(ISERROR(SEARCH("DA",B56)))</formula>
    </cfRule>
  </conditionalFormatting>
  <conditionalFormatting sqref="B56">
    <cfRule type="containsText" dxfId="120" priority="775" operator="containsText" text="NE">
      <formula>NOT(ISERROR(SEARCH("NE",B56)))</formula>
    </cfRule>
    <cfRule type="containsText" dxfId="119" priority="776" operator="containsText" text="DA">
      <formula>NOT(ISERROR(SEARCH("DA",B56)))</formula>
    </cfRule>
  </conditionalFormatting>
  <conditionalFormatting sqref="B56">
    <cfRule type="containsText" dxfId="118" priority="773" operator="containsText" text="NE">
      <formula>NOT(ISERROR(SEARCH("NE",B56)))</formula>
    </cfRule>
    <cfRule type="containsText" dxfId="117" priority="774" operator="containsText" text="DA">
      <formula>NOT(ISERROR(SEARCH("DA",B56)))</formula>
    </cfRule>
  </conditionalFormatting>
  <conditionalFormatting sqref="B56">
    <cfRule type="containsText" dxfId="116" priority="771" operator="containsText" text="NE">
      <formula>NOT(ISERROR(SEARCH("NE",B56)))</formula>
    </cfRule>
    <cfRule type="containsText" dxfId="115" priority="772" operator="containsText" text="DA">
      <formula>NOT(ISERROR(SEARCH("DA",B56)))</formula>
    </cfRule>
  </conditionalFormatting>
  <conditionalFormatting sqref="B56">
    <cfRule type="containsText" dxfId="114" priority="769" operator="containsText" text="NE">
      <formula>NOT(ISERROR(SEARCH("NE",B56)))</formula>
    </cfRule>
    <cfRule type="containsText" dxfId="113" priority="770" operator="containsText" text="DA">
      <formula>NOT(ISERROR(SEARCH("DA",B56)))</formula>
    </cfRule>
  </conditionalFormatting>
  <conditionalFormatting sqref="B56">
    <cfRule type="containsText" dxfId="112" priority="767" operator="containsText" text="NE">
      <formula>NOT(ISERROR(SEARCH("NE",B56)))</formula>
    </cfRule>
    <cfRule type="containsText" dxfId="111" priority="768" operator="containsText" text="DA">
      <formula>NOT(ISERROR(SEARCH("DA",B56)))</formula>
    </cfRule>
  </conditionalFormatting>
  <conditionalFormatting sqref="B56">
    <cfRule type="containsText" dxfId="110" priority="765" operator="containsText" text="NE">
      <formula>NOT(ISERROR(SEARCH("NE",B56)))</formula>
    </cfRule>
    <cfRule type="containsText" dxfId="109" priority="766" operator="containsText" text="DA">
      <formula>NOT(ISERROR(SEARCH("DA",B56)))</formula>
    </cfRule>
  </conditionalFormatting>
  <conditionalFormatting sqref="B56">
    <cfRule type="containsText" dxfId="108" priority="763" operator="containsText" text="NE">
      <formula>NOT(ISERROR(SEARCH("NE",B56)))</formula>
    </cfRule>
    <cfRule type="containsText" dxfId="107" priority="764" operator="containsText" text="DA">
      <formula>NOT(ISERROR(SEARCH("DA",B56)))</formula>
    </cfRule>
  </conditionalFormatting>
  <conditionalFormatting sqref="B56">
    <cfRule type="containsText" dxfId="106" priority="761" operator="containsText" text="NE">
      <formula>NOT(ISERROR(SEARCH("NE",B56)))</formula>
    </cfRule>
    <cfRule type="containsText" dxfId="105" priority="762" operator="containsText" text="DA">
      <formula>NOT(ISERROR(SEARCH("DA",B56)))</formula>
    </cfRule>
  </conditionalFormatting>
  <conditionalFormatting sqref="B56">
    <cfRule type="containsText" dxfId="104" priority="759" operator="containsText" text="NE">
      <formula>NOT(ISERROR(SEARCH("NE",B56)))</formula>
    </cfRule>
    <cfRule type="containsText" dxfId="103" priority="760" operator="containsText" text="DA">
      <formula>NOT(ISERROR(SEARCH("DA",B56)))</formula>
    </cfRule>
  </conditionalFormatting>
  <conditionalFormatting sqref="B56">
    <cfRule type="containsText" dxfId="102" priority="757" operator="containsText" text="NE">
      <formula>NOT(ISERROR(SEARCH("NE",B56)))</formula>
    </cfRule>
    <cfRule type="containsText" dxfId="101" priority="758" operator="containsText" text="DA">
      <formula>NOT(ISERROR(SEARCH("DA",B56)))</formula>
    </cfRule>
  </conditionalFormatting>
  <conditionalFormatting sqref="B56">
    <cfRule type="containsText" dxfId="100" priority="755" operator="containsText" text="NE">
      <formula>NOT(ISERROR(SEARCH("NE",B56)))</formula>
    </cfRule>
    <cfRule type="containsText" dxfId="99" priority="756" operator="containsText" text="DA">
      <formula>NOT(ISERROR(SEARCH("DA",B56)))</formula>
    </cfRule>
  </conditionalFormatting>
  <conditionalFormatting sqref="B56">
    <cfRule type="containsText" dxfId="98" priority="753" operator="containsText" text="NE">
      <formula>NOT(ISERROR(SEARCH("NE",B56)))</formula>
    </cfRule>
    <cfRule type="containsText" dxfId="97" priority="754" operator="containsText" text="DA">
      <formula>NOT(ISERROR(SEARCH("DA",B56)))</formula>
    </cfRule>
  </conditionalFormatting>
  <conditionalFormatting sqref="B56">
    <cfRule type="containsText" dxfId="96" priority="751" operator="containsText" text="NE">
      <formula>NOT(ISERROR(SEARCH("NE",B56)))</formula>
    </cfRule>
    <cfRule type="containsText" dxfId="95" priority="752" operator="containsText" text="DA">
      <formula>NOT(ISERROR(SEARCH("DA",B56)))</formula>
    </cfRule>
  </conditionalFormatting>
  <conditionalFormatting sqref="B56">
    <cfRule type="containsText" dxfId="94" priority="749" operator="containsText" text="NE">
      <formula>NOT(ISERROR(SEARCH("NE",B56)))</formula>
    </cfRule>
    <cfRule type="containsText" dxfId="93" priority="750" operator="containsText" text="DA">
      <formula>NOT(ISERROR(SEARCH("DA",B56)))</formula>
    </cfRule>
  </conditionalFormatting>
  <conditionalFormatting sqref="B56">
    <cfRule type="containsText" dxfId="92" priority="747" operator="containsText" text="NE">
      <formula>NOT(ISERROR(SEARCH("NE",B56)))</formula>
    </cfRule>
    <cfRule type="containsText" dxfId="91" priority="748" operator="containsText" text="DA">
      <formula>NOT(ISERROR(SEARCH("DA",B56)))</formula>
    </cfRule>
  </conditionalFormatting>
  <conditionalFormatting sqref="B56">
    <cfRule type="containsText" dxfId="90" priority="745" operator="containsText" text="NE">
      <formula>NOT(ISERROR(SEARCH("NE",B56)))</formula>
    </cfRule>
    <cfRule type="containsText" dxfId="89" priority="746" operator="containsText" text="DA">
      <formula>NOT(ISERROR(SEARCH("DA",B56)))</formula>
    </cfRule>
  </conditionalFormatting>
  <conditionalFormatting sqref="B56">
    <cfRule type="containsText" dxfId="88" priority="743" operator="containsText" text="NE">
      <formula>NOT(ISERROR(SEARCH("NE",B56)))</formula>
    </cfRule>
    <cfRule type="containsText" dxfId="87" priority="744" operator="containsText" text="DA">
      <formula>NOT(ISERROR(SEARCH("DA",B56)))</formula>
    </cfRule>
  </conditionalFormatting>
  <conditionalFormatting sqref="B56">
    <cfRule type="containsText" dxfId="86" priority="741" operator="containsText" text="NE">
      <formula>NOT(ISERROR(SEARCH("NE",B56)))</formula>
    </cfRule>
    <cfRule type="containsText" dxfId="85" priority="742" operator="containsText" text="DA">
      <formula>NOT(ISERROR(SEARCH("DA",B56)))</formula>
    </cfRule>
  </conditionalFormatting>
  <conditionalFormatting sqref="B56">
    <cfRule type="containsText" dxfId="84" priority="739" operator="containsText" text="NE">
      <formula>NOT(ISERROR(SEARCH("NE",B56)))</formula>
    </cfRule>
    <cfRule type="containsText" dxfId="83" priority="740" operator="containsText" text="DA">
      <formula>NOT(ISERROR(SEARCH("DA",B56)))</formula>
    </cfRule>
  </conditionalFormatting>
  <conditionalFormatting sqref="B56">
    <cfRule type="containsText" dxfId="82" priority="737" operator="containsText" text="NE">
      <formula>NOT(ISERROR(SEARCH("NE",B56)))</formula>
    </cfRule>
    <cfRule type="containsText" dxfId="81" priority="738" operator="containsText" text="DA">
      <formula>NOT(ISERROR(SEARCH("DA",B56)))</formula>
    </cfRule>
  </conditionalFormatting>
  <conditionalFormatting sqref="B56">
    <cfRule type="containsText" dxfId="80" priority="735" operator="containsText" text="NE">
      <formula>NOT(ISERROR(SEARCH("NE",B56)))</formula>
    </cfRule>
    <cfRule type="containsText" dxfId="79" priority="736" operator="containsText" text="DA">
      <formula>NOT(ISERROR(SEARCH("DA",B56)))</formula>
    </cfRule>
  </conditionalFormatting>
  <conditionalFormatting sqref="B56">
    <cfRule type="containsText" dxfId="78" priority="733" operator="containsText" text="NE">
      <formula>NOT(ISERROR(SEARCH("NE",B56)))</formula>
    </cfRule>
    <cfRule type="containsText" dxfId="77" priority="734" operator="containsText" text="DA">
      <formula>NOT(ISERROR(SEARCH("DA",B56)))</formula>
    </cfRule>
  </conditionalFormatting>
  <conditionalFormatting sqref="B56">
    <cfRule type="containsText" dxfId="76" priority="731" operator="containsText" text="NE">
      <formula>NOT(ISERROR(SEARCH("NE",B56)))</formula>
    </cfRule>
    <cfRule type="containsText" dxfId="75" priority="732" operator="containsText" text="DA">
      <formula>NOT(ISERROR(SEARCH("DA",B56)))</formula>
    </cfRule>
  </conditionalFormatting>
  <conditionalFormatting sqref="B56">
    <cfRule type="containsText" dxfId="74" priority="729" operator="containsText" text="NE">
      <formula>NOT(ISERROR(SEARCH("NE",B56)))</formula>
    </cfRule>
    <cfRule type="containsText" dxfId="73" priority="730" operator="containsText" text="DA">
      <formula>NOT(ISERROR(SEARCH("DA",B56)))</formula>
    </cfRule>
  </conditionalFormatting>
  <conditionalFormatting sqref="B56">
    <cfRule type="containsText" dxfId="72" priority="727" operator="containsText" text="NE">
      <formula>NOT(ISERROR(SEARCH("NE",B56)))</formula>
    </cfRule>
    <cfRule type="containsText" dxfId="71" priority="728" operator="containsText" text="DA">
      <formula>NOT(ISERROR(SEARCH("DA",B56)))</formula>
    </cfRule>
  </conditionalFormatting>
  <conditionalFormatting sqref="B56">
    <cfRule type="containsText" dxfId="70" priority="725" operator="containsText" text="NE">
      <formula>NOT(ISERROR(SEARCH("NE",B56)))</formula>
    </cfRule>
    <cfRule type="containsText" dxfId="69" priority="726" operator="containsText" text="DA">
      <formula>NOT(ISERROR(SEARCH("DA",B56)))</formula>
    </cfRule>
  </conditionalFormatting>
  <conditionalFormatting sqref="B56">
    <cfRule type="containsText" dxfId="68" priority="723" operator="containsText" text="NE">
      <formula>NOT(ISERROR(SEARCH("NE",B56)))</formula>
    </cfRule>
    <cfRule type="containsText" dxfId="67" priority="724" operator="containsText" text="DA">
      <formula>NOT(ISERROR(SEARCH("DA",B56)))</formula>
    </cfRule>
  </conditionalFormatting>
  <conditionalFormatting sqref="B56">
    <cfRule type="containsText" dxfId="66" priority="721" operator="containsText" text="NE">
      <formula>NOT(ISERROR(SEARCH("NE",B56)))</formula>
    </cfRule>
    <cfRule type="containsText" dxfId="65" priority="722" operator="containsText" text="DA">
      <formula>NOT(ISERROR(SEARCH("DA",B56)))</formula>
    </cfRule>
  </conditionalFormatting>
  <conditionalFormatting sqref="B56">
    <cfRule type="containsText" dxfId="64" priority="719" operator="containsText" text="NE">
      <formula>NOT(ISERROR(SEARCH("NE",B56)))</formula>
    </cfRule>
    <cfRule type="containsText" dxfId="63" priority="720" operator="containsText" text="DA">
      <formula>NOT(ISERROR(SEARCH("DA",B56)))</formula>
    </cfRule>
  </conditionalFormatting>
  <conditionalFormatting sqref="B56">
    <cfRule type="containsText" dxfId="62" priority="717" operator="containsText" text="NE">
      <formula>NOT(ISERROR(SEARCH("NE",B56)))</formula>
    </cfRule>
    <cfRule type="containsText" dxfId="61" priority="718" operator="containsText" text="DA">
      <formula>NOT(ISERROR(SEARCH("DA",B56)))</formula>
    </cfRule>
  </conditionalFormatting>
  <conditionalFormatting sqref="B56">
    <cfRule type="containsText" dxfId="60" priority="715" operator="containsText" text="NE">
      <formula>NOT(ISERROR(SEARCH("NE",B56)))</formula>
    </cfRule>
    <cfRule type="containsText" dxfId="59" priority="716" operator="containsText" text="DA">
      <formula>NOT(ISERROR(SEARCH("DA",B56)))</formula>
    </cfRule>
  </conditionalFormatting>
  <conditionalFormatting sqref="B56">
    <cfRule type="containsText" dxfId="58" priority="713" operator="containsText" text="NE">
      <formula>NOT(ISERROR(SEARCH("NE",B56)))</formula>
    </cfRule>
    <cfRule type="containsText" dxfId="57" priority="714" operator="containsText" text="DA">
      <formula>NOT(ISERROR(SEARCH("DA",B56)))</formula>
    </cfRule>
  </conditionalFormatting>
  <conditionalFormatting sqref="B56">
    <cfRule type="containsText" dxfId="56" priority="711" operator="containsText" text="NE">
      <formula>NOT(ISERROR(SEARCH("NE",B56)))</formula>
    </cfRule>
    <cfRule type="containsText" dxfId="55" priority="712" operator="containsText" text="DA">
      <formula>NOT(ISERROR(SEARCH("DA",B56)))</formula>
    </cfRule>
  </conditionalFormatting>
  <conditionalFormatting sqref="B56">
    <cfRule type="containsText" dxfId="54" priority="709" operator="containsText" text="NE">
      <formula>NOT(ISERROR(SEARCH("NE",B56)))</formula>
    </cfRule>
    <cfRule type="containsText" dxfId="53" priority="710" operator="containsText" text="DA">
      <formula>NOT(ISERROR(SEARCH("DA",B56)))</formula>
    </cfRule>
  </conditionalFormatting>
  <conditionalFormatting sqref="B56">
    <cfRule type="containsText" dxfId="52" priority="707" operator="containsText" text="NE">
      <formula>NOT(ISERROR(SEARCH("NE",B56)))</formula>
    </cfRule>
    <cfRule type="containsText" dxfId="51" priority="708" operator="containsText" text="DA">
      <formula>NOT(ISERROR(SEARCH("DA",B56)))</formula>
    </cfRule>
  </conditionalFormatting>
  <conditionalFormatting sqref="B56">
    <cfRule type="containsText" dxfId="50" priority="705" operator="containsText" text="NE">
      <formula>NOT(ISERROR(SEARCH("NE",B56)))</formula>
    </cfRule>
    <cfRule type="containsText" dxfId="49" priority="706" operator="containsText" text="DA">
      <formula>NOT(ISERROR(SEARCH("DA",B56)))</formula>
    </cfRule>
  </conditionalFormatting>
  <conditionalFormatting sqref="B56">
    <cfRule type="containsText" dxfId="48" priority="703" operator="containsText" text="NE">
      <formula>NOT(ISERROR(SEARCH("NE",B56)))</formula>
    </cfRule>
    <cfRule type="containsText" dxfId="47" priority="704" operator="containsText" text="DA">
      <formula>NOT(ISERROR(SEARCH("DA",B56)))</formula>
    </cfRule>
  </conditionalFormatting>
  <conditionalFormatting sqref="B56">
    <cfRule type="containsText" dxfId="46" priority="701" operator="containsText" text="NE">
      <formula>NOT(ISERROR(SEARCH("NE",B56)))</formula>
    </cfRule>
    <cfRule type="containsText" dxfId="45" priority="702" operator="containsText" text="DA">
      <formula>NOT(ISERROR(SEARCH("DA",B56)))</formula>
    </cfRule>
  </conditionalFormatting>
  <conditionalFormatting sqref="B56">
    <cfRule type="containsText" dxfId="44" priority="699" operator="containsText" text="NE">
      <formula>NOT(ISERROR(SEARCH("NE",B56)))</formula>
    </cfRule>
    <cfRule type="containsText" dxfId="43" priority="700" operator="containsText" text="DA">
      <formula>NOT(ISERROR(SEARCH("DA",B56)))</formula>
    </cfRule>
  </conditionalFormatting>
  <conditionalFormatting sqref="B56">
    <cfRule type="containsText" dxfId="42" priority="697" operator="containsText" text="NE">
      <formula>NOT(ISERROR(SEARCH("NE",B56)))</formula>
    </cfRule>
    <cfRule type="containsText" dxfId="41" priority="698" operator="containsText" text="DA">
      <formula>NOT(ISERROR(SEARCH("DA",B56)))</formula>
    </cfRule>
  </conditionalFormatting>
  <conditionalFormatting sqref="B56">
    <cfRule type="containsText" dxfId="40" priority="695" operator="containsText" text="NE">
      <formula>NOT(ISERROR(SEARCH("NE",B56)))</formula>
    </cfRule>
    <cfRule type="containsText" dxfId="39" priority="696" operator="containsText" text="DA">
      <formula>NOT(ISERROR(SEARCH("DA",B56)))</formula>
    </cfRule>
  </conditionalFormatting>
  <conditionalFormatting sqref="B56">
    <cfRule type="containsText" dxfId="38" priority="693" operator="containsText" text="NE">
      <formula>NOT(ISERROR(SEARCH("NE",B56)))</formula>
    </cfRule>
    <cfRule type="containsText" dxfId="37" priority="694" operator="containsText" text="DA">
      <formula>NOT(ISERROR(SEARCH("DA",B56)))</formula>
    </cfRule>
  </conditionalFormatting>
  <conditionalFormatting sqref="B56">
    <cfRule type="containsText" dxfId="36" priority="691" operator="containsText" text="NE">
      <formula>NOT(ISERROR(SEARCH("NE",B56)))</formula>
    </cfRule>
    <cfRule type="containsText" dxfId="35" priority="692" operator="containsText" text="DA">
      <formula>NOT(ISERROR(SEARCH("DA",B56)))</formula>
    </cfRule>
  </conditionalFormatting>
  <conditionalFormatting sqref="B56">
    <cfRule type="containsText" dxfId="34" priority="689" operator="containsText" text="NE">
      <formula>NOT(ISERROR(SEARCH("NE",B56)))</formula>
    </cfRule>
    <cfRule type="containsText" dxfId="33" priority="690" operator="containsText" text="DA">
      <formula>NOT(ISERROR(SEARCH("DA",B56)))</formula>
    </cfRule>
  </conditionalFormatting>
  <conditionalFormatting sqref="B56">
    <cfRule type="containsText" dxfId="32" priority="687" operator="containsText" text="NE">
      <formula>NOT(ISERROR(SEARCH("NE",B56)))</formula>
    </cfRule>
    <cfRule type="containsText" dxfId="31" priority="688" operator="containsText" text="DA">
      <formula>NOT(ISERROR(SEARCH("DA",B56)))</formula>
    </cfRule>
  </conditionalFormatting>
  <conditionalFormatting sqref="B60">
    <cfRule type="containsBlanks" dxfId="30" priority="1257">
      <formula>LEN(TRIM(B60))=0</formula>
    </cfRule>
  </conditionalFormatting>
  <conditionalFormatting sqref="B60">
    <cfRule type="containsText" dxfId="29" priority="582" operator="containsText" text="NE">
      <formula>NOT(ISERROR(SEARCH("NE",B60)))</formula>
    </cfRule>
    <cfRule type="containsText" dxfId="28" priority="583" operator="containsText" text="DA">
      <formula>NOT(ISERROR(SEARCH("DA",B60)))</formula>
    </cfRule>
  </conditionalFormatting>
  <conditionalFormatting sqref="C83">
    <cfRule type="notContainsBlanks" dxfId="27" priority="46">
      <formula>LEN(TRIM(C83))&gt;0</formula>
    </cfRule>
  </conditionalFormatting>
  <conditionalFormatting sqref="C86">
    <cfRule type="notContainsBlanks" dxfId="26" priority="34">
      <formula>LEN(TRIM(C86))&gt;0</formula>
    </cfRule>
  </conditionalFormatting>
  <conditionalFormatting sqref="C89">
    <cfRule type="notContainsBlanks" dxfId="25" priority="33">
      <formula>LEN(TRIM(C89))&gt;0</formula>
    </cfRule>
  </conditionalFormatting>
  <conditionalFormatting sqref="C92">
    <cfRule type="notContainsBlanks" dxfId="24" priority="32">
      <formula>LEN(TRIM(C92))&gt;0</formula>
    </cfRule>
  </conditionalFormatting>
  <conditionalFormatting sqref="C95">
    <cfRule type="notContainsBlanks" dxfId="23" priority="31">
      <formula>LEN(TRIM(C95))&gt;0</formula>
    </cfRule>
  </conditionalFormatting>
  <conditionalFormatting sqref="C98">
    <cfRule type="notContainsBlanks" dxfId="22" priority="30">
      <formula>LEN(TRIM(C98))&gt;0</formula>
    </cfRule>
  </conditionalFormatting>
  <conditionalFormatting sqref="C101">
    <cfRule type="notContainsBlanks" dxfId="21" priority="29">
      <formula>LEN(TRIM(C101))&gt;0</formula>
    </cfRule>
  </conditionalFormatting>
  <conditionalFormatting sqref="C104">
    <cfRule type="notContainsBlanks" dxfId="20" priority="28">
      <formula>LEN(TRIM(C104))&gt;0</formula>
    </cfRule>
  </conditionalFormatting>
  <conditionalFormatting sqref="C107">
    <cfRule type="notContainsBlanks" dxfId="19" priority="27">
      <formula>LEN(TRIM(C107))&gt;0</formula>
    </cfRule>
  </conditionalFormatting>
  <conditionalFormatting sqref="C110">
    <cfRule type="notContainsBlanks" dxfId="18" priority="26">
      <formula>LEN(TRIM(C110))&gt;0</formula>
    </cfRule>
  </conditionalFormatting>
  <conditionalFormatting sqref="B64">
    <cfRule type="containsBlanks" dxfId="17" priority="21">
      <formula>LEN(TRIM(B64))=0</formula>
    </cfRule>
  </conditionalFormatting>
  <conditionalFormatting sqref="B64">
    <cfRule type="containsText" dxfId="16" priority="19" operator="containsText" text="NE">
      <formula>NOT(ISERROR(SEARCH("NE",B64)))</formula>
    </cfRule>
    <cfRule type="containsText" dxfId="15" priority="20" operator="containsText" text="DA">
      <formula>NOT(ISERROR(SEARCH("DA",B64)))</formula>
    </cfRule>
  </conditionalFormatting>
  <conditionalFormatting sqref="B67">
    <cfRule type="containsBlanks" dxfId="14" priority="18">
      <formula>LEN(TRIM(B67))=0</formula>
    </cfRule>
  </conditionalFormatting>
  <conditionalFormatting sqref="B67">
    <cfRule type="containsText" dxfId="13" priority="16" operator="containsText" text="NE">
      <formula>NOT(ISERROR(SEARCH("NE",B67)))</formula>
    </cfRule>
    <cfRule type="containsText" dxfId="12" priority="17" operator="containsText" text="DA">
      <formula>NOT(ISERROR(SEARCH("DA",B67)))</formula>
    </cfRule>
  </conditionalFormatting>
  <conditionalFormatting sqref="B71">
    <cfRule type="containsBlanks" dxfId="11" priority="12">
      <formula>LEN(TRIM(B71))=0</formula>
    </cfRule>
  </conditionalFormatting>
  <conditionalFormatting sqref="B71">
    <cfRule type="containsText" dxfId="10" priority="10" operator="containsText" text="NE">
      <formula>NOT(ISERROR(SEARCH("NE",B71)))</formula>
    </cfRule>
    <cfRule type="containsText" dxfId="9" priority="11" operator="containsText" text="DA">
      <formula>NOT(ISERROR(SEARCH("DA",B71)))</formula>
    </cfRule>
  </conditionalFormatting>
  <conditionalFormatting sqref="B74">
    <cfRule type="containsBlanks" dxfId="8" priority="9">
      <formula>LEN(TRIM(B74))=0</formula>
    </cfRule>
  </conditionalFormatting>
  <conditionalFormatting sqref="B74">
    <cfRule type="containsText" dxfId="7" priority="7" operator="containsText" text="NE">
      <formula>NOT(ISERROR(SEARCH("NE",B74)))</formula>
    </cfRule>
    <cfRule type="containsText" dxfId="6" priority="8" operator="containsText" text="DA">
      <formula>NOT(ISERROR(SEARCH("DA",B74)))</formula>
    </cfRule>
  </conditionalFormatting>
  <conditionalFormatting sqref="B80">
    <cfRule type="containsBlanks" dxfId="5" priority="6">
      <formula>LEN(TRIM(B80))=0</formula>
    </cfRule>
  </conditionalFormatting>
  <conditionalFormatting sqref="B80">
    <cfRule type="containsText" dxfId="4" priority="4" operator="containsText" text="NE">
      <formula>NOT(ISERROR(SEARCH("NE",B80)))</formula>
    </cfRule>
    <cfRule type="containsText" dxfId="3" priority="5" operator="containsText" text="DA">
      <formula>NOT(ISERROR(SEARCH("DA",B80)))</formula>
    </cfRule>
  </conditionalFormatting>
  <conditionalFormatting sqref="C113">
    <cfRule type="notContainsBlanks" dxfId="2" priority="3">
      <formula>LEN(TRIM(C113))&gt;0</formula>
    </cfRule>
  </conditionalFormatting>
  <conditionalFormatting sqref="C116">
    <cfRule type="notContainsBlanks" dxfId="1" priority="2">
      <formula>LEN(TRIM(C116))&gt;0</formula>
    </cfRule>
  </conditionalFormatting>
  <conditionalFormatting sqref="C119">
    <cfRule type="notContainsBlanks" dxfId="0" priority="1">
      <formula>LEN(TRIM(C119))&gt;0</formula>
    </cfRule>
  </conditionalFormatting>
  <dataValidations xWindow="829" yWindow="429" count="11">
    <dataValidation type="textLength" operator="equal" allowBlank="1" showInputMessage="1" showErrorMessage="1" errorTitle="UPOZORENJE" error="OIB broj sastoji se od 11 znakova" sqref="B7" xr:uid="{289BC60C-3705-4204-84C8-25EA513895A9}">
      <formula1>11</formula1>
    </dataValidation>
    <dataValidation allowBlank="1" showInputMessage="1" showErrorMessage="1" errorTitle="Upozorenje" error="Odabrati vrijednost iz padajućeg izbornika" sqref="B13:B14" xr:uid="{5B9043C8-EF46-4E83-B79F-3733102871E1}"/>
    <dataValidation type="list" allowBlank="1" showInputMessage="1" showErrorMessage="1" errorTitle="Upozorenje" error="Odaberite vrijednost iz padajućeg izbornika" sqref="B74 B64 B30:B31 B67 B71 B56 B60 B35 B38 B41 B44 B47 B50 B53 B77:B78 B80" xr:uid="{4FFCE5A5-2855-4332-B2BE-21ADFC8F6250}">
      <formula1>"DA,NE"</formula1>
    </dataValidation>
    <dataValidation type="textLength" operator="equal" allowBlank="1" showInputMessage="1" showErrorMessage="1" errorTitle="Upozorenje" error="IBAN se satoji od 21 znaka" sqref="B9" xr:uid="{40866EBC-80FE-4EED-8B4D-AD3FD473D537}">
      <formula1>21</formula1>
    </dataValidation>
    <dataValidation type="decimal" operator="greaterThan" allowBlank="1" showInputMessage="1" showErrorMessage="1" errorTitle="Upozorenje" error="Unijeti vrijednost veću od nule, koristiti decimalni zarez (,)" sqref="B26 B28" xr:uid="{A2AD2008-B129-46FC-84C8-8A0DBB1B54DE}">
      <formula1>0</formula1>
    </dataValidation>
    <dataValidation type="whole" operator="greaterThan" allowBlank="1" showInputMessage="1" showErrorMessage="1" errorTitle="Upozorenje" error="Unijeti vrijednost veću od nule" sqref="B27" xr:uid="{137D511A-A77E-4B2A-B46C-7E6568573F89}">
      <formula1>0</formula1>
    </dataValidation>
    <dataValidation type="decimal" operator="greaterThan" allowBlank="1" showInputMessage="1" showErrorMessage="1" errorTitle="Upozorenje" error="Unijeti vrijednost veću od 0, koristiti decimalni zarez (,)" promptTitle="Napomena" prompt="Unijeti vrijednost veću od 0, koristiti decimalni zarez (,)" sqref="B75:B76" xr:uid="{4B4EC563-9216-408E-9DE7-4EDFD108307A}">
      <formula1>0</formula1>
    </dataValidation>
    <dataValidation type="textLength" operator="equal" allowBlank="1" showInputMessage="1" showErrorMessage="1" errorTitle="UPOZORENJE" error="Poštanski broj sastoji se od 5 znamenki" sqref="B19" xr:uid="{4216A984-1117-49A6-8D63-4F64B0B8299F}">
      <formula1>5</formula1>
    </dataValidation>
    <dataValidation operator="equal" allowBlank="1" showInputMessage="1" showErrorMessage="1" errorTitle="UPOZORENJE" error="Odaberite vrijednost iz padajućeg izbornika" sqref="B20" xr:uid="{D01A59CD-8BA7-4177-BBE0-535817C8C1AF}"/>
    <dataValidation type="decimal" operator="greaterThan" allowBlank="1" showInputMessage="1" showErrorMessage="1" errorTitle="Upozorenje" error="Unijeti vrijednost veću od nule, koristiti decimalni zarez (,)" promptTitle="Napomena" prompt="Unijeti vrijednost veću od 0, koristiti decimalni zarez (,)" sqref="B36 B39 B42 B45 B48 B51 B54 B57 B61 B65 B68:B69" xr:uid="{A2CA36BE-9C82-441E-B974-9DA670765258}">
      <formula1>0</formula1>
    </dataValidation>
    <dataValidation type="decimal" operator="greaterThan" allowBlank="1" showInputMessage="1" showErrorMessage="1" errorTitle="Upozorenje" error="Unijeti vrijednost veću od nule, koristiti decimalni zarez (,)" promptTitle="Napomena" prompt="Unijeti vrijednost veću od nule, koristiti decimalni zarez (,)" sqref="B37 B40 B43 B46 B49 B52 B55 B58 B62 B66 B70 B72" xr:uid="{A77C8BE0-02CF-42E1-AEB8-4246947E2CCF}">
      <formula1>0</formula1>
    </dataValidation>
  </dataValidations>
  <pageMargins left="0.51181102362204722" right="0.51181102362204722" top="0.35433070866141736" bottom="0.35433070866141736" header="0.31496062992125984" footer="0.31496062992125984"/>
  <pageSetup paperSize="9" scale="71" orientation="portrait" r:id="rId1"/>
  <rowBreaks count="3" manualBreakCount="3">
    <brk id="31" max="1" man="1"/>
    <brk id="72" max="1" man="1"/>
    <brk id="111" max="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29" yWindow="429" count="3">
        <x14:dataValidation type="list" allowBlank="1" showInputMessage="1" showErrorMessage="1" errorTitle="Upozorenje" error="Odaberite vrijednost iz padajućeg izbornika" xr:uid="{C24EA2D2-6E1D-439C-AD99-039FD3D870D8}">
          <x14:formula1>
            <xm:f>List5!$C$1:$C$21</xm:f>
          </x14:formula1>
          <xm:sqref>B8</xm:sqref>
        </x14:dataValidation>
        <x14:dataValidation type="list" allowBlank="1" showInputMessage="1" showErrorMessage="1" errorTitle="Upozorenje" error="Odaberite vrijednost iz padajućeg izbornika" xr:uid="{9ECEAF3E-DAF0-4FFC-9318-E42132211AD8}">
          <x14:formula1>
            <xm:f>List5!$A$1:$A$21</xm:f>
          </x14:formula1>
          <xm:sqref>B21</xm:sqref>
        </x14:dataValidation>
        <x14:dataValidation type="list" allowBlank="1" showInputMessage="1" showErrorMessage="1" errorTitle="Upozorenje" error="Odaberite vrijednost iz padajućeg izbornika" xr:uid="{F33669C6-C1BE-497D-A514-45B82E6F02BC}">
          <x14:formula1>
            <xm:f>List5!$I$1:$I$123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58C-ECD5-43CF-8161-81EBCFEE4ED1}">
  <dimension ref="A1:I1016"/>
  <sheetViews>
    <sheetView topLeftCell="A30" workbookViewId="0">
      <selection activeCell="A47" sqref="A47"/>
    </sheetView>
  </sheetViews>
  <sheetFormatPr defaultRowHeight="15" x14ac:dyDescent="0.25"/>
  <cols>
    <col min="1" max="1" width="35.5703125" bestFit="1" customWidth="1"/>
    <col min="2" max="2" width="13.28515625" bestFit="1" customWidth="1"/>
    <col min="3" max="3" width="31.28515625" bestFit="1" customWidth="1"/>
    <col min="7" max="7" width="21.85546875" bestFit="1" customWidth="1"/>
    <col min="9" max="9" width="5" bestFit="1" customWidth="1"/>
  </cols>
  <sheetData>
    <row r="1" spans="1:9" x14ac:dyDescent="0.25">
      <c r="A1" s="1" t="s">
        <v>8</v>
      </c>
      <c r="C1" s="1" t="s">
        <v>46</v>
      </c>
      <c r="G1" s="1" t="s">
        <v>67</v>
      </c>
      <c r="I1">
        <v>2022</v>
      </c>
    </row>
    <row r="2" spans="1:9" x14ac:dyDescent="0.25">
      <c r="A2" s="1" t="s">
        <v>9</v>
      </c>
      <c r="C2" s="1" t="s">
        <v>47</v>
      </c>
      <c r="G2" s="1" t="s">
        <v>68</v>
      </c>
      <c r="I2">
        <v>2021</v>
      </c>
    </row>
    <row r="3" spans="1:9" x14ac:dyDescent="0.25">
      <c r="A3" s="1" t="s">
        <v>10</v>
      </c>
      <c r="C3" s="1" t="s">
        <v>48</v>
      </c>
      <c r="G3" s="1" t="s">
        <v>69</v>
      </c>
      <c r="I3">
        <v>2020</v>
      </c>
    </row>
    <row r="4" spans="1:9" x14ac:dyDescent="0.25">
      <c r="A4" s="1" t="s">
        <v>11</v>
      </c>
      <c r="C4" s="1" t="s">
        <v>49</v>
      </c>
      <c r="G4" s="1" t="s">
        <v>70</v>
      </c>
      <c r="I4">
        <v>2019</v>
      </c>
    </row>
    <row r="5" spans="1:9" x14ac:dyDescent="0.25">
      <c r="A5" s="1" t="s">
        <v>12</v>
      </c>
      <c r="C5" s="1" t="s">
        <v>50</v>
      </c>
      <c r="G5" s="1" t="s">
        <v>71</v>
      </c>
      <c r="I5">
        <v>2018</v>
      </c>
    </row>
    <row r="6" spans="1:9" x14ac:dyDescent="0.25">
      <c r="A6" s="1" t="s">
        <v>13</v>
      </c>
      <c r="C6" s="1" t="s">
        <v>51</v>
      </c>
      <c r="G6" s="1" t="s">
        <v>72</v>
      </c>
      <c r="I6">
        <v>2017</v>
      </c>
    </row>
    <row r="7" spans="1:9" x14ac:dyDescent="0.25">
      <c r="A7" s="1" t="s">
        <v>14</v>
      </c>
      <c r="C7" s="1" t="s">
        <v>52</v>
      </c>
      <c r="G7" s="1" t="s">
        <v>73</v>
      </c>
      <c r="I7">
        <v>2016</v>
      </c>
    </row>
    <row r="8" spans="1:9" x14ac:dyDescent="0.25">
      <c r="A8" s="1" t="s">
        <v>15</v>
      </c>
      <c r="C8" s="1" t="s">
        <v>53</v>
      </c>
      <c r="G8" s="1" t="s">
        <v>74</v>
      </c>
      <c r="I8">
        <v>2015</v>
      </c>
    </row>
    <row r="9" spans="1:9" x14ac:dyDescent="0.25">
      <c r="A9" s="1" t="s">
        <v>16</v>
      </c>
      <c r="C9" s="1" t="s">
        <v>54</v>
      </c>
      <c r="G9" s="1" t="s">
        <v>75</v>
      </c>
      <c r="I9">
        <v>2014</v>
      </c>
    </row>
    <row r="10" spans="1:9" x14ac:dyDescent="0.25">
      <c r="A10" s="1" t="s">
        <v>17</v>
      </c>
      <c r="C10" s="1" t="s">
        <v>55</v>
      </c>
      <c r="G10" s="1" t="s">
        <v>76</v>
      </c>
      <c r="I10">
        <v>2013</v>
      </c>
    </row>
    <row r="11" spans="1:9" x14ac:dyDescent="0.25">
      <c r="A11" s="1" t="s">
        <v>18</v>
      </c>
      <c r="C11" s="1" t="s">
        <v>56</v>
      </c>
      <c r="G11" s="1" t="s">
        <v>77</v>
      </c>
      <c r="I11">
        <v>2012</v>
      </c>
    </row>
    <row r="12" spans="1:9" x14ac:dyDescent="0.25">
      <c r="A12" s="1" t="s">
        <v>19</v>
      </c>
      <c r="C12" s="1" t="s">
        <v>57</v>
      </c>
      <c r="G12" s="1" t="s">
        <v>78</v>
      </c>
      <c r="I12">
        <v>2011</v>
      </c>
    </row>
    <row r="13" spans="1:9" x14ac:dyDescent="0.25">
      <c r="A13" s="1" t="s">
        <v>20</v>
      </c>
      <c r="C13" s="1" t="s">
        <v>58</v>
      </c>
      <c r="G13" s="1" t="s">
        <v>79</v>
      </c>
      <c r="I13">
        <v>2010</v>
      </c>
    </row>
    <row r="14" spans="1:9" x14ac:dyDescent="0.25">
      <c r="A14" s="1" t="s">
        <v>21</v>
      </c>
      <c r="C14" s="1" t="s">
        <v>59</v>
      </c>
      <c r="G14" s="1" t="s">
        <v>80</v>
      </c>
      <c r="I14">
        <v>2009</v>
      </c>
    </row>
    <row r="15" spans="1:9" x14ac:dyDescent="0.25">
      <c r="A15" s="1" t="s">
        <v>22</v>
      </c>
      <c r="C15" s="1" t="s">
        <v>60</v>
      </c>
      <c r="G15" s="1" t="s">
        <v>81</v>
      </c>
      <c r="I15">
        <v>2008</v>
      </c>
    </row>
    <row r="16" spans="1:9" x14ac:dyDescent="0.25">
      <c r="A16" s="1" t="s">
        <v>23</v>
      </c>
      <c r="C16" s="1" t="s">
        <v>61</v>
      </c>
      <c r="G16" s="1" t="s">
        <v>82</v>
      </c>
      <c r="I16">
        <v>2007</v>
      </c>
    </row>
    <row r="17" spans="1:9" x14ac:dyDescent="0.25">
      <c r="A17" s="1" t="s">
        <v>24</v>
      </c>
      <c r="C17" s="1" t="s">
        <v>62</v>
      </c>
      <c r="G17" s="1" t="s">
        <v>83</v>
      </c>
      <c r="I17">
        <v>2006</v>
      </c>
    </row>
    <row r="18" spans="1:9" x14ac:dyDescent="0.25">
      <c r="A18" s="1" t="s">
        <v>25</v>
      </c>
      <c r="C18" s="1" t="s">
        <v>63</v>
      </c>
      <c r="G18" s="1" t="s">
        <v>84</v>
      </c>
      <c r="I18">
        <v>2005</v>
      </c>
    </row>
    <row r="19" spans="1:9" x14ac:dyDescent="0.25">
      <c r="A19" s="1" t="s">
        <v>26</v>
      </c>
      <c r="C19" s="1" t="s">
        <v>64</v>
      </c>
      <c r="G19" s="1" t="s">
        <v>85</v>
      </c>
      <c r="I19">
        <v>2004</v>
      </c>
    </row>
    <row r="20" spans="1:9" x14ac:dyDescent="0.25">
      <c r="A20" s="1" t="s">
        <v>27</v>
      </c>
      <c r="C20" s="1" t="s">
        <v>65</v>
      </c>
      <c r="G20" s="1" t="s">
        <v>86</v>
      </c>
      <c r="I20">
        <v>2003</v>
      </c>
    </row>
    <row r="21" spans="1:9" x14ac:dyDescent="0.25">
      <c r="A21" s="1" t="s">
        <v>28</v>
      </c>
      <c r="C21" s="1" t="s">
        <v>66</v>
      </c>
      <c r="G21" s="1" t="s">
        <v>87</v>
      </c>
      <c r="I21">
        <v>2002</v>
      </c>
    </row>
    <row r="22" spans="1:9" x14ac:dyDescent="0.25">
      <c r="G22" s="1" t="s">
        <v>88</v>
      </c>
      <c r="I22">
        <v>2001</v>
      </c>
    </row>
    <row r="23" spans="1:9" x14ac:dyDescent="0.25">
      <c r="G23" s="1" t="s">
        <v>89</v>
      </c>
      <c r="I23">
        <v>2000</v>
      </c>
    </row>
    <row r="24" spans="1:9" x14ac:dyDescent="0.25">
      <c r="G24" s="1" t="s">
        <v>90</v>
      </c>
      <c r="I24">
        <v>1999</v>
      </c>
    </row>
    <row r="25" spans="1:9" x14ac:dyDescent="0.25">
      <c r="G25" s="1" t="s">
        <v>91</v>
      </c>
      <c r="I25">
        <v>1998</v>
      </c>
    </row>
    <row r="26" spans="1:9" ht="15.75" thickBot="1" x14ac:dyDescent="0.3">
      <c r="G26" s="1" t="s">
        <v>92</v>
      </c>
      <c r="I26">
        <v>1997</v>
      </c>
    </row>
    <row r="27" spans="1:9" ht="15.75" thickBot="1" x14ac:dyDescent="0.3">
      <c r="A27" s="2" t="s">
        <v>1081</v>
      </c>
      <c r="G27" s="1" t="s">
        <v>93</v>
      </c>
      <c r="I27">
        <v>1996</v>
      </c>
    </row>
    <row r="28" spans="1:9" ht="15.75" thickBot="1" x14ac:dyDescent="0.3">
      <c r="A28" s="3" t="s">
        <v>1082</v>
      </c>
      <c r="G28" s="1" t="s">
        <v>94</v>
      </c>
      <c r="I28">
        <v>1995</v>
      </c>
    </row>
    <row r="29" spans="1:9" x14ac:dyDescent="0.25">
      <c r="G29" s="1" t="s">
        <v>95</v>
      </c>
      <c r="I29">
        <v>1994</v>
      </c>
    </row>
    <row r="30" spans="1:9" ht="15.75" thickBot="1" x14ac:dyDescent="0.3">
      <c r="B30" t="s">
        <v>1100</v>
      </c>
      <c r="G30" s="1" t="s">
        <v>96</v>
      </c>
      <c r="I30">
        <v>1993</v>
      </c>
    </row>
    <row r="31" spans="1:9" ht="15.75" thickBot="1" x14ac:dyDescent="0.3">
      <c r="A31" s="2" t="s">
        <v>1083</v>
      </c>
      <c r="B31">
        <v>1</v>
      </c>
      <c r="G31" s="1" t="s">
        <v>97</v>
      </c>
      <c r="I31">
        <v>1992</v>
      </c>
    </row>
    <row r="32" spans="1:9" ht="15.75" thickBot="1" x14ac:dyDescent="0.3">
      <c r="A32" s="3" t="s">
        <v>1084</v>
      </c>
      <c r="B32">
        <v>2</v>
      </c>
      <c r="G32" s="1" t="s">
        <v>98</v>
      </c>
      <c r="I32">
        <v>1991</v>
      </c>
    </row>
    <row r="33" spans="1:9" ht="15.75" thickBot="1" x14ac:dyDescent="0.3">
      <c r="A33" s="3" t="s">
        <v>1085</v>
      </c>
      <c r="B33">
        <v>3</v>
      </c>
      <c r="G33" s="1" t="s">
        <v>99</v>
      </c>
      <c r="I33">
        <v>1990</v>
      </c>
    </row>
    <row r="34" spans="1:9" ht="15.75" thickBot="1" x14ac:dyDescent="0.3">
      <c r="A34" s="3" t="s">
        <v>1086</v>
      </c>
      <c r="B34">
        <v>4</v>
      </c>
      <c r="G34" s="1" t="s">
        <v>100</v>
      </c>
      <c r="I34">
        <v>1989</v>
      </c>
    </row>
    <row r="35" spans="1:9" ht="15.75" thickBot="1" x14ac:dyDescent="0.3">
      <c r="A35" s="3" t="s">
        <v>1087</v>
      </c>
      <c r="B35">
        <v>5</v>
      </c>
      <c r="G35" s="1" t="s">
        <v>101</v>
      </c>
      <c r="I35">
        <v>1988</v>
      </c>
    </row>
    <row r="36" spans="1:9" ht="15.75" thickBot="1" x14ac:dyDescent="0.3">
      <c r="A36" s="3" t="s">
        <v>1088</v>
      </c>
      <c r="B36">
        <v>6</v>
      </c>
      <c r="G36" s="1" t="s">
        <v>102</v>
      </c>
      <c r="I36">
        <v>1987</v>
      </c>
    </row>
    <row r="37" spans="1:9" ht="15.75" thickBot="1" x14ac:dyDescent="0.3">
      <c r="A37" s="3" t="s">
        <v>1089</v>
      </c>
      <c r="B37">
        <v>7</v>
      </c>
      <c r="G37" s="1" t="s">
        <v>103</v>
      </c>
      <c r="I37">
        <v>1986</v>
      </c>
    </row>
    <row r="38" spans="1:9" ht="15.75" thickBot="1" x14ac:dyDescent="0.3">
      <c r="A38" s="3" t="s">
        <v>1090</v>
      </c>
      <c r="B38">
        <v>8</v>
      </c>
      <c r="G38" s="1" t="s">
        <v>104</v>
      </c>
      <c r="I38">
        <v>1985</v>
      </c>
    </row>
    <row r="39" spans="1:9" x14ac:dyDescent="0.25">
      <c r="G39" s="1" t="s">
        <v>105</v>
      </c>
      <c r="I39">
        <v>1984</v>
      </c>
    </row>
    <row r="40" spans="1:9" x14ac:dyDescent="0.25">
      <c r="G40" s="1" t="s">
        <v>106</v>
      </c>
      <c r="I40">
        <v>1983</v>
      </c>
    </row>
    <row r="41" spans="1:9" x14ac:dyDescent="0.25">
      <c r="A41" s="4" t="s">
        <v>1092</v>
      </c>
      <c r="B41" s="13">
        <v>0.8</v>
      </c>
      <c r="G41" s="1" t="s">
        <v>107</v>
      </c>
      <c r="I41">
        <v>1982</v>
      </c>
    </row>
    <row r="42" spans="1:9" x14ac:dyDescent="0.25">
      <c r="A42" s="4" t="s">
        <v>1093</v>
      </c>
      <c r="B42" s="13">
        <v>0.8</v>
      </c>
      <c r="G42" s="1" t="s">
        <v>108</v>
      </c>
      <c r="I42">
        <v>1981</v>
      </c>
    </row>
    <row r="43" spans="1:9" x14ac:dyDescent="0.25">
      <c r="A43" s="4" t="s">
        <v>30</v>
      </c>
      <c r="B43" s="13">
        <v>0.6</v>
      </c>
      <c r="G43" s="1" t="s">
        <v>109</v>
      </c>
      <c r="I43">
        <v>1980</v>
      </c>
    </row>
    <row r="44" spans="1:9" x14ac:dyDescent="0.25">
      <c r="A44" s="4" t="s">
        <v>1094</v>
      </c>
      <c r="B44" s="13">
        <v>0.6</v>
      </c>
      <c r="G44" s="1" t="s">
        <v>110</v>
      </c>
      <c r="I44">
        <v>1979</v>
      </c>
    </row>
    <row r="45" spans="1:9" x14ac:dyDescent="0.25">
      <c r="A45" s="4" t="s">
        <v>1095</v>
      </c>
      <c r="B45" s="13">
        <v>0.4</v>
      </c>
      <c r="G45" s="1" t="s">
        <v>111</v>
      </c>
      <c r="I45">
        <v>1978</v>
      </c>
    </row>
    <row r="46" spans="1:9" ht="30" x14ac:dyDescent="0.25">
      <c r="G46" s="1" t="s">
        <v>112</v>
      </c>
      <c r="I46">
        <v>1977</v>
      </c>
    </row>
    <row r="47" spans="1:9" x14ac:dyDescent="0.25">
      <c r="A47" s="4" t="s">
        <v>1129</v>
      </c>
      <c r="B47" s="5">
        <v>60000</v>
      </c>
      <c r="G47" s="1" t="s">
        <v>113</v>
      </c>
      <c r="I47">
        <v>1976</v>
      </c>
    </row>
    <row r="48" spans="1:9" x14ac:dyDescent="0.25">
      <c r="A48" s="4" t="s">
        <v>1130</v>
      </c>
      <c r="B48" s="5">
        <v>80000</v>
      </c>
      <c r="G48" s="1" t="s">
        <v>114</v>
      </c>
      <c r="I48">
        <v>1975</v>
      </c>
    </row>
    <row r="49" spans="1:9" x14ac:dyDescent="0.25">
      <c r="A49" s="4" t="s">
        <v>1131</v>
      </c>
      <c r="B49" s="5">
        <v>40000</v>
      </c>
      <c r="G49" s="1" t="s">
        <v>115</v>
      </c>
      <c r="I49">
        <v>1974</v>
      </c>
    </row>
    <row r="50" spans="1:9" x14ac:dyDescent="0.25">
      <c r="A50" s="4" t="s">
        <v>1132</v>
      </c>
      <c r="B50" s="5">
        <v>80000</v>
      </c>
      <c r="G50" s="1" t="s">
        <v>116</v>
      </c>
      <c r="I50">
        <v>1973</v>
      </c>
    </row>
    <row r="51" spans="1:9" x14ac:dyDescent="0.25">
      <c r="G51" s="1" t="s">
        <v>117</v>
      </c>
      <c r="I51">
        <v>1972</v>
      </c>
    </row>
    <row r="52" spans="1:9" x14ac:dyDescent="0.25">
      <c r="G52" s="1" t="s">
        <v>118</v>
      </c>
      <c r="I52">
        <v>1971</v>
      </c>
    </row>
    <row r="53" spans="1:9" x14ac:dyDescent="0.25">
      <c r="A53" s="4" t="s">
        <v>1134</v>
      </c>
      <c r="B53" s="5">
        <v>400</v>
      </c>
      <c r="G53" s="1" t="s">
        <v>119</v>
      </c>
      <c r="I53">
        <v>1970</v>
      </c>
    </row>
    <row r="54" spans="1:9" x14ac:dyDescent="0.25">
      <c r="A54" s="4" t="s">
        <v>1135</v>
      </c>
      <c r="B54" s="5">
        <v>550</v>
      </c>
      <c r="G54" s="1" t="s">
        <v>120</v>
      </c>
      <c r="I54">
        <v>1969</v>
      </c>
    </row>
    <row r="55" spans="1:9" x14ac:dyDescent="0.25">
      <c r="A55" s="4" t="s">
        <v>1136</v>
      </c>
      <c r="B55" s="5">
        <v>550</v>
      </c>
      <c r="G55" s="1" t="s">
        <v>121</v>
      </c>
      <c r="I55">
        <v>1968</v>
      </c>
    </row>
    <row r="56" spans="1:9" x14ac:dyDescent="0.25">
      <c r="A56" s="4" t="s">
        <v>1137</v>
      </c>
      <c r="B56" s="5">
        <v>500</v>
      </c>
      <c r="G56" s="1" t="s">
        <v>122</v>
      </c>
      <c r="I56">
        <v>1967</v>
      </c>
    </row>
    <row r="57" spans="1:9" x14ac:dyDescent="0.25">
      <c r="A57" s="4" t="s">
        <v>1138</v>
      </c>
      <c r="B57" s="5">
        <v>400</v>
      </c>
      <c r="G57" s="1" t="s">
        <v>123</v>
      </c>
      <c r="I57">
        <v>1966</v>
      </c>
    </row>
    <row r="58" spans="1:9" x14ac:dyDescent="0.25">
      <c r="A58" s="4" t="s">
        <v>1139</v>
      </c>
      <c r="B58" s="5">
        <v>200</v>
      </c>
      <c r="G58" s="1" t="s">
        <v>124</v>
      </c>
      <c r="I58">
        <v>1965</v>
      </c>
    </row>
    <row r="59" spans="1:9" x14ac:dyDescent="0.25">
      <c r="A59" s="4" t="s">
        <v>1140</v>
      </c>
      <c r="B59" s="5">
        <v>200</v>
      </c>
      <c r="G59" s="1" t="s">
        <v>125</v>
      </c>
      <c r="I59">
        <v>1964</v>
      </c>
    </row>
    <row r="60" spans="1:9" x14ac:dyDescent="0.25">
      <c r="A60" s="4" t="s">
        <v>1141</v>
      </c>
      <c r="B60" s="5">
        <v>200</v>
      </c>
      <c r="G60" s="1" t="s">
        <v>126</v>
      </c>
      <c r="I60">
        <v>1963</v>
      </c>
    </row>
    <row r="61" spans="1:9" x14ac:dyDescent="0.25">
      <c r="A61" s="4" t="s">
        <v>1142</v>
      </c>
      <c r="B61" s="5">
        <v>2500</v>
      </c>
      <c r="G61" s="1" t="s">
        <v>127</v>
      </c>
      <c r="I61">
        <v>1962</v>
      </c>
    </row>
    <row r="62" spans="1:9" x14ac:dyDescent="0.25">
      <c r="G62" s="1" t="s">
        <v>128</v>
      </c>
      <c r="I62">
        <v>1961</v>
      </c>
    </row>
    <row r="63" spans="1:9" x14ac:dyDescent="0.25">
      <c r="G63" s="1" t="s">
        <v>129</v>
      </c>
      <c r="I63">
        <v>1960</v>
      </c>
    </row>
    <row r="64" spans="1:9" x14ac:dyDescent="0.25">
      <c r="G64" s="1" t="s">
        <v>130</v>
      </c>
      <c r="I64">
        <v>1959</v>
      </c>
    </row>
    <row r="65" spans="7:9" x14ac:dyDescent="0.25">
      <c r="G65" s="1" t="s">
        <v>131</v>
      </c>
      <c r="I65">
        <v>1958</v>
      </c>
    </row>
    <row r="66" spans="7:9" x14ac:dyDescent="0.25">
      <c r="G66" s="1" t="s">
        <v>132</v>
      </c>
      <c r="I66">
        <v>1957</v>
      </c>
    </row>
    <row r="67" spans="7:9" x14ac:dyDescent="0.25">
      <c r="G67" s="1" t="s">
        <v>133</v>
      </c>
      <c r="I67">
        <v>1956</v>
      </c>
    </row>
    <row r="68" spans="7:9" x14ac:dyDescent="0.25">
      <c r="G68" s="1" t="s">
        <v>134</v>
      </c>
      <c r="I68">
        <v>1955</v>
      </c>
    </row>
    <row r="69" spans="7:9" x14ac:dyDescent="0.25">
      <c r="G69" s="1" t="s">
        <v>135</v>
      </c>
      <c r="I69">
        <v>1954</v>
      </c>
    </row>
    <row r="70" spans="7:9" x14ac:dyDescent="0.25">
      <c r="G70" s="1" t="s">
        <v>136</v>
      </c>
      <c r="I70">
        <v>1953</v>
      </c>
    </row>
    <row r="71" spans="7:9" x14ac:dyDescent="0.25">
      <c r="G71" s="1" t="s">
        <v>137</v>
      </c>
      <c r="I71">
        <v>1952</v>
      </c>
    </row>
    <row r="72" spans="7:9" x14ac:dyDescent="0.25">
      <c r="G72" s="1" t="s">
        <v>138</v>
      </c>
      <c r="I72">
        <v>1951</v>
      </c>
    </row>
    <row r="73" spans="7:9" x14ac:dyDescent="0.25">
      <c r="G73" s="1" t="s">
        <v>139</v>
      </c>
      <c r="I73">
        <v>1950</v>
      </c>
    </row>
    <row r="74" spans="7:9" x14ac:dyDescent="0.25">
      <c r="G74" s="1" t="s">
        <v>140</v>
      </c>
      <c r="I74">
        <v>1949</v>
      </c>
    </row>
    <row r="75" spans="7:9" x14ac:dyDescent="0.25">
      <c r="G75" s="1" t="s">
        <v>141</v>
      </c>
      <c r="I75">
        <v>1948</v>
      </c>
    </row>
    <row r="76" spans="7:9" x14ac:dyDescent="0.25">
      <c r="G76" s="1" t="s">
        <v>142</v>
      </c>
      <c r="I76">
        <v>1947</v>
      </c>
    </row>
    <row r="77" spans="7:9" x14ac:dyDescent="0.25">
      <c r="G77" s="1" t="s">
        <v>143</v>
      </c>
      <c r="I77">
        <v>1946</v>
      </c>
    </row>
    <row r="78" spans="7:9" x14ac:dyDescent="0.25">
      <c r="G78" s="1" t="s">
        <v>144</v>
      </c>
      <c r="I78">
        <v>1945</v>
      </c>
    </row>
    <row r="79" spans="7:9" x14ac:dyDescent="0.25">
      <c r="G79" s="1" t="s">
        <v>145</v>
      </c>
      <c r="I79">
        <v>1944</v>
      </c>
    </row>
    <row r="80" spans="7:9" x14ac:dyDescent="0.25">
      <c r="G80" s="1" t="s">
        <v>146</v>
      </c>
      <c r="I80">
        <v>1943</v>
      </c>
    </row>
    <row r="81" spans="7:9" x14ac:dyDescent="0.25">
      <c r="G81" s="1" t="s">
        <v>147</v>
      </c>
      <c r="I81">
        <v>1942</v>
      </c>
    </row>
    <row r="82" spans="7:9" x14ac:dyDescent="0.25">
      <c r="G82" s="1" t="s">
        <v>148</v>
      </c>
      <c r="I82">
        <v>1941</v>
      </c>
    </row>
    <row r="83" spans="7:9" x14ac:dyDescent="0.25">
      <c r="G83" s="1" t="s">
        <v>149</v>
      </c>
      <c r="I83">
        <v>1940</v>
      </c>
    </row>
    <row r="84" spans="7:9" x14ac:dyDescent="0.25">
      <c r="G84" s="1" t="s">
        <v>150</v>
      </c>
      <c r="I84">
        <v>1939</v>
      </c>
    </row>
    <row r="85" spans="7:9" x14ac:dyDescent="0.25">
      <c r="G85" s="1" t="s">
        <v>151</v>
      </c>
      <c r="I85">
        <v>1938</v>
      </c>
    </row>
    <row r="86" spans="7:9" x14ac:dyDescent="0.25">
      <c r="G86" s="1" t="s">
        <v>152</v>
      </c>
      <c r="I86">
        <v>1937</v>
      </c>
    </row>
    <row r="87" spans="7:9" x14ac:dyDescent="0.25">
      <c r="G87" s="1" t="s">
        <v>153</v>
      </c>
      <c r="I87">
        <v>1936</v>
      </c>
    </row>
    <row r="88" spans="7:9" x14ac:dyDescent="0.25">
      <c r="G88" s="1" t="s">
        <v>154</v>
      </c>
      <c r="I88">
        <v>1935</v>
      </c>
    </row>
    <row r="89" spans="7:9" x14ac:dyDescent="0.25">
      <c r="G89" s="1" t="s">
        <v>155</v>
      </c>
      <c r="I89">
        <v>1934</v>
      </c>
    </row>
    <row r="90" spans="7:9" x14ac:dyDescent="0.25">
      <c r="G90" s="1" t="s">
        <v>156</v>
      </c>
      <c r="I90">
        <v>1933</v>
      </c>
    </row>
    <row r="91" spans="7:9" x14ac:dyDescent="0.25">
      <c r="G91" s="1" t="s">
        <v>157</v>
      </c>
      <c r="I91">
        <v>1932</v>
      </c>
    </row>
    <row r="92" spans="7:9" x14ac:dyDescent="0.25">
      <c r="G92" s="1" t="s">
        <v>158</v>
      </c>
      <c r="I92">
        <v>1931</v>
      </c>
    </row>
    <row r="93" spans="7:9" x14ac:dyDescent="0.25">
      <c r="G93" s="1" t="s">
        <v>159</v>
      </c>
      <c r="I93">
        <v>1930</v>
      </c>
    </row>
    <row r="94" spans="7:9" x14ac:dyDescent="0.25">
      <c r="G94" s="1" t="s">
        <v>160</v>
      </c>
      <c r="I94">
        <v>1929</v>
      </c>
    </row>
    <row r="95" spans="7:9" x14ac:dyDescent="0.25">
      <c r="G95" s="1" t="s">
        <v>161</v>
      </c>
      <c r="I95">
        <v>1928</v>
      </c>
    </row>
    <row r="96" spans="7:9" x14ac:dyDescent="0.25">
      <c r="G96" s="1" t="s">
        <v>162</v>
      </c>
      <c r="I96">
        <v>1927</v>
      </c>
    </row>
    <row r="97" spans="7:9" x14ac:dyDescent="0.25">
      <c r="G97" s="1" t="s">
        <v>163</v>
      </c>
      <c r="I97">
        <v>1926</v>
      </c>
    </row>
    <row r="98" spans="7:9" x14ac:dyDescent="0.25">
      <c r="G98" s="1" t="s">
        <v>164</v>
      </c>
      <c r="I98">
        <v>1925</v>
      </c>
    </row>
    <row r="99" spans="7:9" x14ac:dyDescent="0.25">
      <c r="G99" s="1" t="s">
        <v>165</v>
      </c>
      <c r="I99">
        <v>1924</v>
      </c>
    </row>
    <row r="100" spans="7:9" x14ac:dyDescent="0.25">
      <c r="G100" s="1" t="s">
        <v>166</v>
      </c>
      <c r="I100">
        <v>1923</v>
      </c>
    </row>
    <row r="101" spans="7:9" x14ac:dyDescent="0.25">
      <c r="G101" s="1" t="s">
        <v>167</v>
      </c>
      <c r="I101">
        <v>1922</v>
      </c>
    </row>
    <row r="102" spans="7:9" x14ac:dyDescent="0.25">
      <c r="G102" s="1" t="s">
        <v>168</v>
      </c>
      <c r="I102">
        <v>1921</v>
      </c>
    </row>
    <row r="103" spans="7:9" x14ac:dyDescent="0.25">
      <c r="G103" s="1" t="s">
        <v>169</v>
      </c>
      <c r="I103">
        <v>1920</v>
      </c>
    </row>
    <row r="104" spans="7:9" x14ac:dyDescent="0.25">
      <c r="G104" s="1" t="s">
        <v>170</v>
      </c>
      <c r="I104">
        <v>1919</v>
      </c>
    </row>
    <row r="105" spans="7:9" x14ac:dyDescent="0.25">
      <c r="G105" s="1" t="s">
        <v>171</v>
      </c>
      <c r="I105">
        <v>1918</v>
      </c>
    </row>
    <row r="106" spans="7:9" x14ac:dyDescent="0.25">
      <c r="G106" s="1" t="s">
        <v>172</v>
      </c>
      <c r="I106">
        <v>1917</v>
      </c>
    </row>
    <row r="107" spans="7:9" x14ac:dyDescent="0.25">
      <c r="G107" s="1" t="s">
        <v>173</v>
      </c>
      <c r="I107">
        <v>1916</v>
      </c>
    </row>
    <row r="108" spans="7:9" x14ac:dyDescent="0.25">
      <c r="G108" s="1" t="s">
        <v>174</v>
      </c>
      <c r="I108">
        <v>1915</v>
      </c>
    </row>
    <row r="109" spans="7:9" x14ac:dyDescent="0.25">
      <c r="G109" s="1" t="s">
        <v>175</v>
      </c>
      <c r="I109">
        <v>1914</v>
      </c>
    </row>
    <row r="110" spans="7:9" x14ac:dyDescent="0.25">
      <c r="G110" s="1" t="s">
        <v>176</v>
      </c>
      <c r="I110">
        <v>1913</v>
      </c>
    </row>
    <row r="111" spans="7:9" x14ac:dyDescent="0.25">
      <c r="G111" s="1" t="s">
        <v>177</v>
      </c>
      <c r="I111">
        <v>1912</v>
      </c>
    </row>
    <row r="112" spans="7:9" x14ac:dyDescent="0.25">
      <c r="G112" s="1" t="s">
        <v>178</v>
      </c>
      <c r="I112">
        <v>1911</v>
      </c>
    </row>
    <row r="113" spans="7:9" x14ac:dyDescent="0.25">
      <c r="G113" s="1" t="s">
        <v>179</v>
      </c>
      <c r="I113">
        <v>1910</v>
      </c>
    </row>
    <row r="114" spans="7:9" x14ac:dyDescent="0.25">
      <c r="G114" s="1" t="s">
        <v>180</v>
      </c>
      <c r="I114">
        <v>1909</v>
      </c>
    </row>
    <row r="115" spans="7:9" x14ac:dyDescent="0.25">
      <c r="G115" s="1" t="s">
        <v>181</v>
      </c>
      <c r="I115">
        <v>1908</v>
      </c>
    </row>
    <row r="116" spans="7:9" x14ac:dyDescent="0.25">
      <c r="G116" s="1" t="s">
        <v>182</v>
      </c>
      <c r="I116">
        <v>1907</v>
      </c>
    </row>
    <row r="117" spans="7:9" x14ac:dyDescent="0.25">
      <c r="G117" s="1" t="s">
        <v>183</v>
      </c>
      <c r="I117">
        <v>1906</v>
      </c>
    </row>
    <row r="118" spans="7:9" x14ac:dyDescent="0.25">
      <c r="G118" s="1" t="s">
        <v>184</v>
      </c>
      <c r="I118">
        <v>1905</v>
      </c>
    </row>
    <row r="119" spans="7:9" x14ac:dyDescent="0.25">
      <c r="G119" s="1" t="s">
        <v>185</v>
      </c>
      <c r="I119">
        <v>1904</v>
      </c>
    </row>
    <row r="120" spans="7:9" x14ac:dyDescent="0.25">
      <c r="G120" s="1" t="s">
        <v>186</v>
      </c>
      <c r="I120">
        <v>1903</v>
      </c>
    </row>
    <row r="121" spans="7:9" x14ac:dyDescent="0.25">
      <c r="G121" s="1" t="s">
        <v>187</v>
      </c>
      <c r="I121">
        <v>1902</v>
      </c>
    </row>
    <row r="122" spans="7:9" x14ac:dyDescent="0.25">
      <c r="G122" s="1" t="s">
        <v>188</v>
      </c>
      <c r="I122">
        <v>1901</v>
      </c>
    </row>
    <row r="123" spans="7:9" x14ac:dyDescent="0.25">
      <c r="G123" s="1" t="s">
        <v>189</v>
      </c>
      <c r="I123">
        <v>1900</v>
      </c>
    </row>
    <row r="124" spans="7:9" x14ac:dyDescent="0.25">
      <c r="G124" s="1" t="s">
        <v>190</v>
      </c>
    </row>
    <row r="125" spans="7:9" x14ac:dyDescent="0.25">
      <c r="G125" s="1" t="s">
        <v>191</v>
      </c>
    </row>
    <row r="126" spans="7:9" x14ac:dyDescent="0.25">
      <c r="G126" s="1" t="s">
        <v>192</v>
      </c>
    </row>
    <row r="127" spans="7:9" x14ac:dyDescent="0.25">
      <c r="G127" s="1" t="s">
        <v>193</v>
      </c>
    </row>
    <row r="128" spans="7:9" x14ac:dyDescent="0.25">
      <c r="G128" s="1" t="s">
        <v>194</v>
      </c>
    </row>
    <row r="129" spans="7:7" x14ac:dyDescent="0.25">
      <c r="G129" s="1" t="s">
        <v>195</v>
      </c>
    </row>
    <row r="130" spans="7:7" x14ac:dyDescent="0.25">
      <c r="G130" s="1" t="s">
        <v>196</v>
      </c>
    </row>
    <row r="131" spans="7:7" x14ac:dyDescent="0.25">
      <c r="G131" s="1" t="s">
        <v>197</v>
      </c>
    </row>
    <row r="132" spans="7:7" x14ac:dyDescent="0.25">
      <c r="G132" s="1" t="s">
        <v>198</v>
      </c>
    </row>
    <row r="133" spans="7:7" x14ac:dyDescent="0.25">
      <c r="G133" s="1" t="s">
        <v>199</v>
      </c>
    </row>
    <row r="134" spans="7:7" x14ac:dyDescent="0.25">
      <c r="G134" s="1" t="s">
        <v>200</v>
      </c>
    </row>
    <row r="135" spans="7:7" x14ac:dyDescent="0.25">
      <c r="G135" s="1" t="s">
        <v>201</v>
      </c>
    </row>
    <row r="136" spans="7:7" x14ac:dyDescent="0.25">
      <c r="G136" s="1" t="s">
        <v>202</v>
      </c>
    </row>
    <row r="137" spans="7:7" x14ac:dyDescent="0.25">
      <c r="G137" s="1" t="s">
        <v>203</v>
      </c>
    </row>
    <row r="138" spans="7:7" x14ac:dyDescent="0.25">
      <c r="G138" s="1" t="s">
        <v>204</v>
      </c>
    </row>
    <row r="139" spans="7:7" x14ac:dyDescent="0.25">
      <c r="G139" s="1" t="s">
        <v>205</v>
      </c>
    </row>
    <row r="140" spans="7:7" x14ac:dyDescent="0.25">
      <c r="G140" s="1" t="s">
        <v>206</v>
      </c>
    </row>
    <row r="141" spans="7:7" x14ac:dyDescent="0.25">
      <c r="G141" s="1" t="s">
        <v>207</v>
      </c>
    </row>
    <row r="142" spans="7:7" x14ac:dyDescent="0.25">
      <c r="G142" s="1" t="s">
        <v>208</v>
      </c>
    </row>
    <row r="143" spans="7:7" x14ac:dyDescent="0.25">
      <c r="G143" s="1" t="s">
        <v>209</v>
      </c>
    </row>
    <row r="144" spans="7:7" x14ac:dyDescent="0.25">
      <c r="G144" s="1" t="s">
        <v>210</v>
      </c>
    </row>
    <row r="145" spans="7:7" x14ac:dyDescent="0.25">
      <c r="G145" s="1" t="s">
        <v>211</v>
      </c>
    </row>
    <row r="146" spans="7:7" x14ac:dyDescent="0.25">
      <c r="G146" s="1" t="s">
        <v>212</v>
      </c>
    </row>
    <row r="147" spans="7:7" x14ac:dyDescent="0.25">
      <c r="G147" s="1" t="s">
        <v>213</v>
      </c>
    </row>
    <row r="148" spans="7:7" x14ac:dyDescent="0.25">
      <c r="G148" s="1" t="s">
        <v>214</v>
      </c>
    </row>
    <row r="149" spans="7:7" x14ac:dyDescent="0.25">
      <c r="G149" s="1" t="s">
        <v>215</v>
      </c>
    </row>
    <row r="150" spans="7:7" x14ac:dyDescent="0.25">
      <c r="G150" s="1" t="s">
        <v>216</v>
      </c>
    </row>
    <row r="151" spans="7:7" x14ac:dyDescent="0.25">
      <c r="G151" s="1" t="s">
        <v>217</v>
      </c>
    </row>
    <row r="152" spans="7:7" x14ac:dyDescent="0.25">
      <c r="G152" s="1" t="s">
        <v>218</v>
      </c>
    </row>
    <row r="153" spans="7:7" x14ac:dyDescent="0.25">
      <c r="G153" s="1" t="s">
        <v>219</v>
      </c>
    </row>
    <row r="154" spans="7:7" x14ac:dyDescent="0.25">
      <c r="G154" s="1" t="s">
        <v>220</v>
      </c>
    </row>
    <row r="155" spans="7:7" x14ac:dyDescent="0.25">
      <c r="G155" s="1" t="s">
        <v>221</v>
      </c>
    </row>
    <row r="156" spans="7:7" x14ac:dyDescent="0.25">
      <c r="G156" s="1" t="s">
        <v>222</v>
      </c>
    </row>
    <row r="157" spans="7:7" x14ac:dyDescent="0.25">
      <c r="G157" s="1" t="s">
        <v>223</v>
      </c>
    </row>
    <row r="158" spans="7:7" x14ac:dyDescent="0.25">
      <c r="G158" s="1" t="s">
        <v>224</v>
      </c>
    </row>
    <row r="159" spans="7:7" x14ac:dyDescent="0.25">
      <c r="G159" s="1" t="s">
        <v>225</v>
      </c>
    </row>
    <row r="160" spans="7:7" x14ac:dyDescent="0.25">
      <c r="G160" s="1" t="s">
        <v>226</v>
      </c>
    </row>
    <row r="161" spans="7:7" x14ac:dyDescent="0.25">
      <c r="G161" s="1" t="s">
        <v>227</v>
      </c>
    </row>
    <row r="162" spans="7:7" x14ac:dyDescent="0.25">
      <c r="G162" s="1" t="s">
        <v>228</v>
      </c>
    </row>
    <row r="163" spans="7:7" x14ac:dyDescent="0.25">
      <c r="G163" s="1" t="s">
        <v>229</v>
      </c>
    </row>
    <row r="164" spans="7:7" x14ac:dyDescent="0.25">
      <c r="G164" s="1" t="s">
        <v>230</v>
      </c>
    </row>
    <row r="165" spans="7:7" x14ac:dyDescent="0.25">
      <c r="G165" s="1" t="s">
        <v>231</v>
      </c>
    </row>
    <row r="166" spans="7:7" x14ac:dyDescent="0.25">
      <c r="G166" s="1" t="s">
        <v>232</v>
      </c>
    </row>
    <row r="167" spans="7:7" x14ac:dyDescent="0.25">
      <c r="G167" s="1" t="s">
        <v>233</v>
      </c>
    </row>
    <row r="168" spans="7:7" x14ac:dyDescent="0.25">
      <c r="G168" s="1" t="s">
        <v>234</v>
      </c>
    </row>
    <row r="169" spans="7:7" x14ac:dyDescent="0.25">
      <c r="G169" s="1" t="s">
        <v>235</v>
      </c>
    </row>
    <row r="170" spans="7:7" x14ac:dyDescent="0.25">
      <c r="G170" s="1" t="s">
        <v>236</v>
      </c>
    </row>
    <row r="171" spans="7:7" x14ac:dyDescent="0.25">
      <c r="G171" s="1" t="s">
        <v>237</v>
      </c>
    </row>
    <row r="172" spans="7:7" x14ac:dyDescent="0.25">
      <c r="G172" s="1" t="s">
        <v>238</v>
      </c>
    </row>
    <row r="173" spans="7:7" x14ac:dyDescent="0.25">
      <c r="G173" s="1" t="s">
        <v>239</v>
      </c>
    </row>
    <row r="174" spans="7:7" x14ac:dyDescent="0.25">
      <c r="G174" s="1" t="s">
        <v>240</v>
      </c>
    </row>
    <row r="175" spans="7:7" x14ac:dyDescent="0.25">
      <c r="G175" s="1" t="s">
        <v>241</v>
      </c>
    </row>
    <row r="176" spans="7:7" x14ac:dyDescent="0.25">
      <c r="G176" s="1" t="s">
        <v>242</v>
      </c>
    </row>
    <row r="177" spans="7:7" x14ac:dyDescent="0.25">
      <c r="G177" s="1" t="s">
        <v>243</v>
      </c>
    </row>
    <row r="178" spans="7:7" x14ac:dyDescent="0.25">
      <c r="G178" s="1" t="s">
        <v>244</v>
      </c>
    </row>
    <row r="179" spans="7:7" x14ac:dyDescent="0.25">
      <c r="G179" s="1" t="s">
        <v>245</v>
      </c>
    </row>
    <row r="180" spans="7:7" x14ac:dyDescent="0.25">
      <c r="G180" s="1" t="s">
        <v>246</v>
      </c>
    </row>
    <row r="181" spans="7:7" x14ac:dyDescent="0.25">
      <c r="G181" s="1" t="s">
        <v>247</v>
      </c>
    </row>
    <row r="182" spans="7:7" x14ac:dyDescent="0.25">
      <c r="G182" s="1" t="s">
        <v>248</v>
      </c>
    </row>
    <row r="183" spans="7:7" x14ac:dyDescent="0.25">
      <c r="G183" s="1" t="s">
        <v>249</v>
      </c>
    </row>
    <row r="184" spans="7:7" x14ac:dyDescent="0.25">
      <c r="G184" s="1" t="s">
        <v>250</v>
      </c>
    </row>
    <row r="185" spans="7:7" x14ac:dyDescent="0.25">
      <c r="G185" s="1" t="s">
        <v>251</v>
      </c>
    </row>
    <row r="186" spans="7:7" x14ac:dyDescent="0.25">
      <c r="G186" s="1" t="s">
        <v>252</v>
      </c>
    </row>
    <row r="187" spans="7:7" x14ac:dyDescent="0.25">
      <c r="G187" s="1" t="s">
        <v>253</v>
      </c>
    </row>
    <row r="188" spans="7:7" x14ac:dyDescent="0.25">
      <c r="G188" s="1" t="s">
        <v>254</v>
      </c>
    </row>
    <row r="189" spans="7:7" x14ac:dyDescent="0.25">
      <c r="G189" s="1" t="s">
        <v>255</v>
      </c>
    </row>
    <row r="190" spans="7:7" x14ac:dyDescent="0.25">
      <c r="G190" s="1" t="s">
        <v>256</v>
      </c>
    </row>
    <row r="191" spans="7:7" x14ac:dyDescent="0.25">
      <c r="G191" s="1" t="s">
        <v>257</v>
      </c>
    </row>
    <row r="192" spans="7:7" x14ac:dyDescent="0.25">
      <c r="G192" s="1" t="s">
        <v>258</v>
      </c>
    </row>
    <row r="193" spans="7:7" x14ac:dyDescent="0.25">
      <c r="G193" s="1" t="s">
        <v>259</v>
      </c>
    </row>
    <row r="194" spans="7:7" x14ac:dyDescent="0.25">
      <c r="G194" s="1" t="s">
        <v>260</v>
      </c>
    </row>
    <row r="195" spans="7:7" x14ac:dyDescent="0.25">
      <c r="G195" s="1" t="s">
        <v>261</v>
      </c>
    </row>
    <row r="196" spans="7:7" x14ac:dyDescent="0.25">
      <c r="G196" s="1" t="s">
        <v>262</v>
      </c>
    </row>
    <row r="197" spans="7:7" x14ac:dyDescent="0.25">
      <c r="G197" s="1" t="s">
        <v>263</v>
      </c>
    </row>
    <row r="198" spans="7:7" x14ac:dyDescent="0.25">
      <c r="G198" s="1" t="s">
        <v>264</v>
      </c>
    </row>
    <row r="199" spans="7:7" x14ac:dyDescent="0.25">
      <c r="G199" s="1" t="s">
        <v>265</v>
      </c>
    </row>
    <row r="200" spans="7:7" x14ac:dyDescent="0.25">
      <c r="G200" s="1" t="s">
        <v>266</v>
      </c>
    </row>
    <row r="201" spans="7:7" x14ac:dyDescent="0.25">
      <c r="G201" s="1" t="s">
        <v>267</v>
      </c>
    </row>
    <row r="202" spans="7:7" x14ac:dyDescent="0.25">
      <c r="G202" s="1" t="s">
        <v>268</v>
      </c>
    </row>
    <row r="203" spans="7:7" x14ac:dyDescent="0.25">
      <c r="G203" s="1" t="s">
        <v>269</v>
      </c>
    </row>
    <row r="204" spans="7:7" x14ac:dyDescent="0.25">
      <c r="G204" s="1" t="s">
        <v>270</v>
      </c>
    </row>
    <row r="205" spans="7:7" x14ac:dyDescent="0.25">
      <c r="G205" s="1" t="s">
        <v>271</v>
      </c>
    </row>
    <row r="206" spans="7:7" x14ac:dyDescent="0.25">
      <c r="G206" s="1" t="s">
        <v>272</v>
      </c>
    </row>
    <row r="207" spans="7:7" x14ac:dyDescent="0.25">
      <c r="G207" s="1" t="s">
        <v>273</v>
      </c>
    </row>
    <row r="208" spans="7:7" x14ac:dyDescent="0.25">
      <c r="G208" s="1" t="s">
        <v>274</v>
      </c>
    </row>
    <row r="209" spans="7:7" x14ac:dyDescent="0.25">
      <c r="G209" s="1" t="s">
        <v>275</v>
      </c>
    </row>
    <row r="210" spans="7:7" x14ac:dyDescent="0.25">
      <c r="G210" s="1" t="s">
        <v>276</v>
      </c>
    </row>
    <row r="211" spans="7:7" x14ac:dyDescent="0.25">
      <c r="G211" s="1" t="s">
        <v>277</v>
      </c>
    </row>
    <row r="212" spans="7:7" x14ac:dyDescent="0.25">
      <c r="G212" s="1" t="s">
        <v>278</v>
      </c>
    </row>
    <row r="213" spans="7:7" x14ac:dyDescent="0.25">
      <c r="G213" s="1" t="s">
        <v>279</v>
      </c>
    </row>
    <row r="214" spans="7:7" x14ac:dyDescent="0.25">
      <c r="G214" s="1" t="s">
        <v>280</v>
      </c>
    </row>
    <row r="215" spans="7:7" x14ac:dyDescent="0.25">
      <c r="G215" s="1" t="s">
        <v>281</v>
      </c>
    </row>
    <row r="216" spans="7:7" x14ac:dyDescent="0.25">
      <c r="G216" s="1" t="s">
        <v>282</v>
      </c>
    </row>
    <row r="217" spans="7:7" x14ac:dyDescent="0.25">
      <c r="G217" s="1" t="s">
        <v>283</v>
      </c>
    </row>
    <row r="218" spans="7:7" x14ac:dyDescent="0.25">
      <c r="G218" s="1" t="s">
        <v>284</v>
      </c>
    </row>
    <row r="219" spans="7:7" x14ac:dyDescent="0.25">
      <c r="G219" s="1" t="s">
        <v>285</v>
      </c>
    </row>
    <row r="220" spans="7:7" x14ac:dyDescent="0.25">
      <c r="G220" s="1" t="s">
        <v>286</v>
      </c>
    </row>
    <row r="221" spans="7:7" x14ac:dyDescent="0.25">
      <c r="G221" s="1" t="s">
        <v>287</v>
      </c>
    </row>
    <row r="222" spans="7:7" x14ac:dyDescent="0.25">
      <c r="G222" s="1" t="s">
        <v>288</v>
      </c>
    </row>
    <row r="223" spans="7:7" x14ac:dyDescent="0.25">
      <c r="G223" s="1" t="s">
        <v>289</v>
      </c>
    </row>
    <row r="224" spans="7:7" x14ac:dyDescent="0.25">
      <c r="G224" s="1" t="s">
        <v>290</v>
      </c>
    </row>
    <row r="225" spans="7:7" x14ac:dyDescent="0.25">
      <c r="G225" s="1" t="s">
        <v>291</v>
      </c>
    </row>
    <row r="226" spans="7:7" x14ac:dyDescent="0.25">
      <c r="G226" s="1" t="s">
        <v>292</v>
      </c>
    </row>
    <row r="227" spans="7:7" x14ac:dyDescent="0.25">
      <c r="G227" s="1" t="s">
        <v>293</v>
      </c>
    </row>
    <row r="228" spans="7:7" x14ac:dyDescent="0.25">
      <c r="G228" s="1" t="s">
        <v>294</v>
      </c>
    </row>
    <row r="229" spans="7:7" x14ac:dyDescent="0.25">
      <c r="G229" s="1" t="s">
        <v>295</v>
      </c>
    </row>
    <row r="230" spans="7:7" x14ac:dyDescent="0.25">
      <c r="G230" s="1" t="s">
        <v>296</v>
      </c>
    </row>
    <row r="231" spans="7:7" x14ac:dyDescent="0.25">
      <c r="G231" s="1" t="s">
        <v>297</v>
      </c>
    </row>
    <row r="232" spans="7:7" x14ac:dyDescent="0.25">
      <c r="G232" s="1" t="s">
        <v>298</v>
      </c>
    </row>
    <row r="233" spans="7:7" x14ac:dyDescent="0.25">
      <c r="G233" s="1" t="s">
        <v>299</v>
      </c>
    </row>
    <row r="234" spans="7:7" x14ac:dyDescent="0.25">
      <c r="G234" s="1" t="s">
        <v>300</v>
      </c>
    </row>
    <row r="235" spans="7:7" x14ac:dyDescent="0.25">
      <c r="G235" s="1" t="s">
        <v>301</v>
      </c>
    </row>
    <row r="236" spans="7:7" x14ac:dyDescent="0.25">
      <c r="G236" s="1" t="s">
        <v>302</v>
      </c>
    </row>
    <row r="237" spans="7:7" x14ac:dyDescent="0.25">
      <c r="G237" s="1" t="s">
        <v>303</v>
      </c>
    </row>
    <row r="238" spans="7:7" x14ac:dyDescent="0.25">
      <c r="G238" s="1" t="s">
        <v>304</v>
      </c>
    </row>
    <row r="239" spans="7:7" x14ac:dyDescent="0.25">
      <c r="G239" s="1" t="s">
        <v>305</v>
      </c>
    </row>
    <row r="240" spans="7:7" x14ac:dyDescent="0.25">
      <c r="G240" s="1" t="s">
        <v>306</v>
      </c>
    </row>
    <row r="241" spans="7:7" x14ac:dyDescent="0.25">
      <c r="G241" s="1" t="s">
        <v>307</v>
      </c>
    </row>
    <row r="242" spans="7:7" x14ac:dyDescent="0.25">
      <c r="G242" s="1" t="s">
        <v>308</v>
      </c>
    </row>
    <row r="243" spans="7:7" x14ac:dyDescent="0.25">
      <c r="G243" s="1" t="s">
        <v>309</v>
      </c>
    </row>
    <row r="244" spans="7:7" x14ac:dyDescent="0.25">
      <c r="G244" s="1" t="s">
        <v>310</v>
      </c>
    </row>
    <row r="245" spans="7:7" x14ac:dyDescent="0.25">
      <c r="G245" s="1" t="s">
        <v>311</v>
      </c>
    </row>
    <row r="246" spans="7:7" x14ac:dyDescent="0.25">
      <c r="G246" s="1" t="s">
        <v>312</v>
      </c>
    </row>
    <row r="247" spans="7:7" x14ac:dyDescent="0.25">
      <c r="G247" s="1" t="s">
        <v>313</v>
      </c>
    </row>
    <row r="248" spans="7:7" x14ac:dyDescent="0.25">
      <c r="G248" s="1" t="s">
        <v>314</v>
      </c>
    </row>
    <row r="249" spans="7:7" x14ac:dyDescent="0.25">
      <c r="G249" s="1" t="s">
        <v>315</v>
      </c>
    </row>
    <row r="250" spans="7:7" x14ac:dyDescent="0.25">
      <c r="G250" s="1" t="s">
        <v>316</v>
      </c>
    </row>
    <row r="251" spans="7:7" x14ac:dyDescent="0.25">
      <c r="G251" s="1" t="s">
        <v>317</v>
      </c>
    </row>
    <row r="252" spans="7:7" x14ac:dyDescent="0.25">
      <c r="G252" s="1" t="s">
        <v>318</v>
      </c>
    </row>
    <row r="253" spans="7:7" x14ac:dyDescent="0.25">
      <c r="G253" s="1" t="s">
        <v>319</v>
      </c>
    </row>
    <row r="254" spans="7:7" x14ac:dyDescent="0.25">
      <c r="G254" s="1" t="s">
        <v>320</v>
      </c>
    </row>
    <row r="255" spans="7:7" x14ac:dyDescent="0.25">
      <c r="G255" s="1" t="s">
        <v>321</v>
      </c>
    </row>
    <row r="256" spans="7:7" x14ac:dyDescent="0.25">
      <c r="G256" s="1" t="s">
        <v>322</v>
      </c>
    </row>
    <row r="257" spans="7:7" x14ac:dyDescent="0.25">
      <c r="G257" s="1" t="s">
        <v>323</v>
      </c>
    </row>
    <row r="258" spans="7:7" x14ac:dyDescent="0.25">
      <c r="G258" s="1" t="s">
        <v>324</v>
      </c>
    </row>
    <row r="259" spans="7:7" x14ac:dyDescent="0.25">
      <c r="G259" s="1" t="s">
        <v>325</v>
      </c>
    </row>
    <row r="260" spans="7:7" x14ac:dyDescent="0.25">
      <c r="G260" s="1" t="s">
        <v>326</v>
      </c>
    </row>
    <row r="261" spans="7:7" x14ac:dyDescent="0.25">
      <c r="G261" s="1" t="s">
        <v>327</v>
      </c>
    </row>
    <row r="262" spans="7:7" x14ac:dyDescent="0.25">
      <c r="G262" s="1" t="s">
        <v>328</v>
      </c>
    </row>
    <row r="263" spans="7:7" x14ac:dyDescent="0.25">
      <c r="G263" s="1" t="s">
        <v>329</v>
      </c>
    </row>
    <row r="264" spans="7:7" x14ac:dyDescent="0.25">
      <c r="G264" s="1" t="s">
        <v>330</v>
      </c>
    </row>
    <row r="265" spans="7:7" x14ac:dyDescent="0.25">
      <c r="G265" s="1" t="s">
        <v>331</v>
      </c>
    </row>
    <row r="266" spans="7:7" x14ac:dyDescent="0.25">
      <c r="G266" s="1" t="s">
        <v>332</v>
      </c>
    </row>
    <row r="267" spans="7:7" x14ac:dyDescent="0.25">
      <c r="G267" s="1" t="s">
        <v>333</v>
      </c>
    </row>
    <row r="268" spans="7:7" x14ac:dyDescent="0.25">
      <c r="G268" s="1" t="s">
        <v>334</v>
      </c>
    </row>
    <row r="269" spans="7:7" x14ac:dyDescent="0.25">
      <c r="G269" s="1" t="s">
        <v>335</v>
      </c>
    </row>
    <row r="270" spans="7:7" x14ac:dyDescent="0.25">
      <c r="G270" s="1" t="s">
        <v>336</v>
      </c>
    </row>
    <row r="271" spans="7:7" x14ac:dyDescent="0.25">
      <c r="G271" s="1" t="s">
        <v>337</v>
      </c>
    </row>
    <row r="272" spans="7:7" x14ac:dyDescent="0.25">
      <c r="G272" s="1" t="s">
        <v>338</v>
      </c>
    </row>
    <row r="273" spans="7:7" x14ac:dyDescent="0.25">
      <c r="G273" s="1" t="s">
        <v>339</v>
      </c>
    </row>
    <row r="274" spans="7:7" x14ac:dyDescent="0.25">
      <c r="G274" s="1" t="s">
        <v>340</v>
      </c>
    </row>
    <row r="275" spans="7:7" x14ac:dyDescent="0.25">
      <c r="G275" s="1" t="s">
        <v>341</v>
      </c>
    </row>
    <row r="276" spans="7:7" x14ac:dyDescent="0.25">
      <c r="G276" s="1" t="s">
        <v>342</v>
      </c>
    </row>
    <row r="277" spans="7:7" x14ac:dyDescent="0.25">
      <c r="G277" s="1" t="s">
        <v>343</v>
      </c>
    </row>
    <row r="278" spans="7:7" x14ac:dyDescent="0.25">
      <c r="G278" s="1" t="s">
        <v>344</v>
      </c>
    </row>
    <row r="279" spans="7:7" x14ac:dyDescent="0.25">
      <c r="G279" s="1" t="s">
        <v>345</v>
      </c>
    </row>
    <row r="280" spans="7:7" x14ac:dyDescent="0.25">
      <c r="G280" s="1" t="s">
        <v>346</v>
      </c>
    </row>
    <row r="281" spans="7:7" x14ac:dyDescent="0.25">
      <c r="G281" s="1" t="s">
        <v>347</v>
      </c>
    </row>
    <row r="282" spans="7:7" x14ac:dyDescent="0.25">
      <c r="G282" s="1" t="s">
        <v>348</v>
      </c>
    </row>
    <row r="283" spans="7:7" x14ac:dyDescent="0.25">
      <c r="G283" s="1" t="s">
        <v>349</v>
      </c>
    </row>
    <row r="284" spans="7:7" x14ac:dyDescent="0.25">
      <c r="G284" s="1" t="s">
        <v>350</v>
      </c>
    </row>
    <row r="285" spans="7:7" x14ac:dyDescent="0.25">
      <c r="G285" s="1" t="s">
        <v>351</v>
      </c>
    </row>
    <row r="286" spans="7:7" x14ac:dyDescent="0.25">
      <c r="G286" s="1" t="s">
        <v>352</v>
      </c>
    </row>
    <row r="287" spans="7:7" x14ac:dyDescent="0.25">
      <c r="G287" s="1" t="s">
        <v>353</v>
      </c>
    </row>
    <row r="288" spans="7:7" x14ac:dyDescent="0.25">
      <c r="G288" s="1" t="s">
        <v>354</v>
      </c>
    </row>
    <row r="289" spans="7:7" x14ac:dyDescent="0.25">
      <c r="G289" s="1" t="s">
        <v>355</v>
      </c>
    </row>
    <row r="290" spans="7:7" x14ac:dyDescent="0.25">
      <c r="G290" s="1" t="s">
        <v>356</v>
      </c>
    </row>
    <row r="291" spans="7:7" x14ac:dyDescent="0.25">
      <c r="G291" s="1" t="s">
        <v>357</v>
      </c>
    </row>
    <row r="292" spans="7:7" x14ac:dyDescent="0.25">
      <c r="G292" s="1" t="s">
        <v>358</v>
      </c>
    </row>
    <row r="293" spans="7:7" x14ac:dyDescent="0.25">
      <c r="G293" s="1" t="s">
        <v>359</v>
      </c>
    </row>
    <row r="294" spans="7:7" x14ac:dyDescent="0.25">
      <c r="G294" s="1" t="s">
        <v>360</v>
      </c>
    </row>
    <row r="295" spans="7:7" x14ac:dyDescent="0.25">
      <c r="G295" s="1" t="s">
        <v>361</v>
      </c>
    </row>
    <row r="296" spans="7:7" x14ac:dyDescent="0.25">
      <c r="G296" s="1" t="s">
        <v>362</v>
      </c>
    </row>
    <row r="297" spans="7:7" x14ac:dyDescent="0.25">
      <c r="G297" s="1" t="s">
        <v>363</v>
      </c>
    </row>
    <row r="298" spans="7:7" x14ac:dyDescent="0.25">
      <c r="G298" s="1" t="s">
        <v>364</v>
      </c>
    </row>
    <row r="299" spans="7:7" x14ac:dyDescent="0.25">
      <c r="G299" s="1" t="s">
        <v>365</v>
      </c>
    </row>
    <row r="300" spans="7:7" x14ac:dyDescent="0.25">
      <c r="G300" s="1" t="s">
        <v>366</v>
      </c>
    </row>
    <row r="301" spans="7:7" x14ac:dyDescent="0.25">
      <c r="G301" s="1" t="s">
        <v>367</v>
      </c>
    </row>
    <row r="302" spans="7:7" x14ac:dyDescent="0.25">
      <c r="G302" s="1" t="s">
        <v>368</v>
      </c>
    </row>
    <row r="303" spans="7:7" x14ac:dyDescent="0.25">
      <c r="G303" s="1" t="s">
        <v>369</v>
      </c>
    </row>
    <row r="304" spans="7:7" x14ac:dyDescent="0.25">
      <c r="G304" s="1" t="s">
        <v>370</v>
      </c>
    </row>
    <row r="305" spans="7:7" x14ac:dyDescent="0.25">
      <c r="G305" s="1" t="s">
        <v>371</v>
      </c>
    </row>
    <row r="306" spans="7:7" x14ac:dyDescent="0.25">
      <c r="G306" s="1" t="s">
        <v>372</v>
      </c>
    </row>
    <row r="307" spans="7:7" x14ac:dyDescent="0.25">
      <c r="G307" s="1" t="s">
        <v>373</v>
      </c>
    </row>
    <row r="308" spans="7:7" x14ac:dyDescent="0.25">
      <c r="G308" s="1" t="s">
        <v>374</v>
      </c>
    </row>
    <row r="309" spans="7:7" x14ac:dyDescent="0.25">
      <c r="G309" s="1" t="s">
        <v>375</v>
      </c>
    </row>
    <row r="310" spans="7:7" x14ac:dyDescent="0.25">
      <c r="G310" s="1" t="s">
        <v>376</v>
      </c>
    </row>
    <row r="311" spans="7:7" x14ac:dyDescent="0.25">
      <c r="G311" s="1" t="s">
        <v>377</v>
      </c>
    </row>
    <row r="312" spans="7:7" x14ac:dyDescent="0.25">
      <c r="G312" s="1" t="s">
        <v>378</v>
      </c>
    </row>
    <row r="313" spans="7:7" x14ac:dyDescent="0.25">
      <c r="G313" s="1" t="s">
        <v>379</v>
      </c>
    </row>
    <row r="314" spans="7:7" x14ac:dyDescent="0.25">
      <c r="G314" s="1" t="s">
        <v>380</v>
      </c>
    </row>
    <row r="315" spans="7:7" x14ac:dyDescent="0.25">
      <c r="G315" s="1" t="s">
        <v>381</v>
      </c>
    </row>
    <row r="316" spans="7:7" x14ac:dyDescent="0.25">
      <c r="G316" s="1" t="s">
        <v>382</v>
      </c>
    </row>
    <row r="317" spans="7:7" x14ac:dyDescent="0.25">
      <c r="G317" s="1" t="s">
        <v>383</v>
      </c>
    </row>
    <row r="318" spans="7:7" x14ac:dyDescent="0.25">
      <c r="G318" s="1" t="s">
        <v>384</v>
      </c>
    </row>
    <row r="319" spans="7:7" x14ac:dyDescent="0.25">
      <c r="G319" s="1" t="s">
        <v>385</v>
      </c>
    </row>
    <row r="320" spans="7:7" x14ac:dyDescent="0.25">
      <c r="G320" s="1" t="s">
        <v>386</v>
      </c>
    </row>
    <row r="321" spans="7:7" x14ac:dyDescent="0.25">
      <c r="G321" s="1" t="s">
        <v>387</v>
      </c>
    </row>
    <row r="322" spans="7:7" x14ac:dyDescent="0.25">
      <c r="G322" s="1" t="s">
        <v>388</v>
      </c>
    </row>
    <row r="323" spans="7:7" x14ac:dyDescent="0.25">
      <c r="G323" s="1" t="s">
        <v>389</v>
      </c>
    </row>
    <row r="324" spans="7:7" x14ac:dyDescent="0.25">
      <c r="G324" s="1" t="s">
        <v>390</v>
      </c>
    </row>
    <row r="325" spans="7:7" x14ac:dyDescent="0.25">
      <c r="G325" s="1" t="s">
        <v>391</v>
      </c>
    </row>
    <row r="326" spans="7:7" x14ac:dyDescent="0.25">
      <c r="G326" s="1" t="s">
        <v>392</v>
      </c>
    </row>
    <row r="327" spans="7:7" x14ac:dyDescent="0.25">
      <c r="G327" s="1" t="s">
        <v>393</v>
      </c>
    </row>
    <row r="328" spans="7:7" x14ac:dyDescent="0.25">
      <c r="G328" s="1" t="s">
        <v>394</v>
      </c>
    </row>
    <row r="329" spans="7:7" x14ac:dyDescent="0.25">
      <c r="G329" s="1" t="s">
        <v>395</v>
      </c>
    </row>
    <row r="330" spans="7:7" x14ac:dyDescent="0.25">
      <c r="G330" s="1" t="s">
        <v>396</v>
      </c>
    </row>
    <row r="331" spans="7:7" x14ac:dyDescent="0.25">
      <c r="G331" s="1" t="s">
        <v>397</v>
      </c>
    </row>
    <row r="332" spans="7:7" x14ac:dyDescent="0.25">
      <c r="G332" s="1" t="s">
        <v>398</v>
      </c>
    </row>
    <row r="333" spans="7:7" x14ac:dyDescent="0.25">
      <c r="G333" s="1" t="s">
        <v>399</v>
      </c>
    </row>
    <row r="334" spans="7:7" x14ac:dyDescent="0.25">
      <c r="G334" s="1" t="s">
        <v>400</v>
      </c>
    </row>
    <row r="335" spans="7:7" x14ac:dyDescent="0.25">
      <c r="G335" s="1" t="s">
        <v>401</v>
      </c>
    </row>
    <row r="336" spans="7:7" x14ac:dyDescent="0.25">
      <c r="G336" s="1" t="s">
        <v>402</v>
      </c>
    </row>
    <row r="337" spans="7:7" x14ac:dyDescent="0.25">
      <c r="G337" s="1" t="s">
        <v>403</v>
      </c>
    </row>
    <row r="338" spans="7:7" x14ac:dyDescent="0.25">
      <c r="G338" s="1" t="s">
        <v>404</v>
      </c>
    </row>
    <row r="339" spans="7:7" x14ac:dyDescent="0.25">
      <c r="G339" s="1" t="s">
        <v>405</v>
      </c>
    </row>
    <row r="340" spans="7:7" x14ac:dyDescent="0.25">
      <c r="G340" s="1" t="s">
        <v>406</v>
      </c>
    </row>
    <row r="341" spans="7:7" x14ac:dyDescent="0.25">
      <c r="G341" s="1" t="s">
        <v>407</v>
      </c>
    </row>
    <row r="342" spans="7:7" x14ac:dyDescent="0.25">
      <c r="G342" s="1" t="s">
        <v>408</v>
      </c>
    </row>
    <row r="343" spans="7:7" x14ac:dyDescent="0.25">
      <c r="G343" s="1" t="s">
        <v>409</v>
      </c>
    </row>
    <row r="344" spans="7:7" x14ac:dyDescent="0.25">
      <c r="G344" s="1" t="s">
        <v>410</v>
      </c>
    </row>
    <row r="345" spans="7:7" x14ac:dyDescent="0.25">
      <c r="G345" s="1" t="s">
        <v>411</v>
      </c>
    </row>
    <row r="346" spans="7:7" x14ac:dyDescent="0.25">
      <c r="G346" s="1" t="s">
        <v>412</v>
      </c>
    </row>
    <row r="347" spans="7:7" x14ac:dyDescent="0.25">
      <c r="G347" s="1" t="s">
        <v>413</v>
      </c>
    </row>
    <row r="348" spans="7:7" x14ac:dyDescent="0.25">
      <c r="G348" s="1" t="s">
        <v>414</v>
      </c>
    </row>
    <row r="349" spans="7:7" x14ac:dyDescent="0.25">
      <c r="G349" s="1" t="s">
        <v>415</v>
      </c>
    </row>
    <row r="350" spans="7:7" x14ac:dyDescent="0.25">
      <c r="G350" s="1" t="s">
        <v>416</v>
      </c>
    </row>
    <row r="351" spans="7:7" x14ac:dyDescent="0.25">
      <c r="G351" s="1" t="s">
        <v>417</v>
      </c>
    </row>
    <row r="352" spans="7:7" x14ac:dyDescent="0.25">
      <c r="G352" s="1" t="s">
        <v>418</v>
      </c>
    </row>
    <row r="353" spans="7:7" x14ac:dyDescent="0.25">
      <c r="G353" s="1" t="s">
        <v>419</v>
      </c>
    </row>
    <row r="354" spans="7:7" x14ac:dyDescent="0.25">
      <c r="G354" s="1" t="s">
        <v>420</v>
      </c>
    </row>
    <row r="355" spans="7:7" x14ac:dyDescent="0.25">
      <c r="G355" s="1" t="s">
        <v>421</v>
      </c>
    </row>
    <row r="356" spans="7:7" x14ac:dyDescent="0.25">
      <c r="G356" s="1" t="s">
        <v>422</v>
      </c>
    </row>
    <row r="357" spans="7:7" x14ac:dyDescent="0.25">
      <c r="G357" s="1" t="s">
        <v>423</v>
      </c>
    </row>
    <row r="358" spans="7:7" x14ac:dyDescent="0.25">
      <c r="G358" s="1" t="s">
        <v>424</v>
      </c>
    </row>
    <row r="359" spans="7:7" x14ac:dyDescent="0.25">
      <c r="G359" s="1" t="s">
        <v>425</v>
      </c>
    </row>
    <row r="360" spans="7:7" x14ac:dyDescent="0.25">
      <c r="G360" s="1" t="s">
        <v>426</v>
      </c>
    </row>
    <row r="361" spans="7:7" x14ac:dyDescent="0.25">
      <c r="G361" s="1" t="s">
        <v>427</v>
      </c>
    </row>
    <row r="362" spans="7:7" x14ac:dyDescent="0.25">
      <c r="G362" s="1" t="s">
        <v>428</v>
      </c>
    </row>
    <row r="363" spans="7:7" x14ac:dyDescent="0.25">
      <c r="G363" s="1" t="s">
        <v>429</v>
      </c>
    </row>
    <row r="364" spans="7:7" x14ac:dyDescent="0.25">
      <c r="G364" s="1" t="s">
        <v>430</v>
      </c>
    </row>
    <row r="365" spans="7:7" x14ac:dyDescent="0.25">
      <c r="G365" s="1" t="s">
        <v>431</v>
      </c>
    </row>
    <row r="366" spans="7:7" x14ac:dyDescent="0.25">
      <c r="G366" s="1" t="s">
        <v>432</v>
      </c>
    </row>
    <row r="367" spans="7:7" x14ac:dyDescent="0.25">
      <c r="G367" s="1" t="s">
        <v>433</v>
      </c>
    </row>
    <row r="368" spans="7:7" x14ac:dyDescent="0.25">
      <c r="G368" s="1" t="s">
        <v>434</v>
      </c>
    </row>
    <row r="369" spans="7:7" x14ac:dyDescent="0.25">
      <c r="G369" s="1" t="s">
        <v>435</v>
      </c>
    </row>
    <row r="370" spans="7:7" x14ac:dyDescent="0.25">
      <c r="G370" s="1" t="s">
        <v>436</v>
      </c>
    </row>
    <row r="371" spans="7:7" x14ac:dyDescent="0.25">
      <c r="G371" s="1" t="s">
        <v>437</v>
      </c>
    </row>
    <row r="372" spans="7:7" x14ac:dyDescent="0.25">
      <c r="G372" s="1" t="s">
        <v>438</v>
      </c>
    </row>
    <row r="373" spans="7:7" x14ac:dyDescent="0.25">
      <c r="G373" s="1" t="s">
        <v>439</v>
      </c>
    </row>
    <row r="374" spans="7:7" x14ac:dyDescent="0.25">
      <c r="G374" s="1" t="s">
        <v>440</v>
      </c>
    </row>
    <row r="375" spans="7:7" x14ac:dyDescent="0.25">
      <c r="G375" s="1" t="s">
        <v>441</v>
      </c>
    </row>
    <row r="376" spans="7:7" x14ac:dyDescent="0.25">
      <c r="G376" s="1" t="s">
        <v>442</v>
      </c>
    </row>
    <row r="377" spans="7:7" x14ac:dyDescent="0.25">
      <c r="G377" s="1" t="s">
        <v>443</v>
      </c>
    </row>
    <row r="378" spans="7:7" x14ac:dyDescent="0.25">
      <c r="G378" s="1" t="s">
        <v>444</v>
      </c>
    </row>
    <row r="379" spans="7:7" x14ac:dyDescent="0.25">
      <c r="G379" s="1" t="s">
        <v>445</v>
      </c>
    </row>
    <row r="380" spans="7:7" x14ac:dyDescent="0.25">
      <c r="G380" s="1" t="s">
        <v>446</v>
      </c>
    </row>
    <row r="381" spans="7:7" x14ac:dyDescent="0.25">
      <c r="G381" s="1" t="s">
        <v>447</v>
      </c>
    </row>
    <row r="382" spans="7:7" x14ac:dyDescent="0.25">
      <c r="G382" s="1" t="s">
        <v>448</v>
      </c>
    </row>
    <row r="383" spans="7:7" x14ac:dyDescent="0.25">
      <c r="G383" s="1" t="s">
        <v>449</v>
      </c>
    </row>
    <row r="384" spans="7:7" x14ac:dyDescent="0.25">
      <c r="G384" s="1" t="s">
        <v>450</v>
      </c>
    </row>
    <row r="385" spans="7:7" x14ac:dyDescent="0.25">
      <c r="G385" s="1" t="s">
        <v>451</v>
      </c>
    </row>
    <row r="386" spans="7:7" x14ac:dyDescent="0.25">
      <c r="G386" s="1" t="s">
        <v>452</v>
      </c>
    </row>
    <row r="387" spans="7:7" x14ac:dyDescent="0.25">
      <c r="G387" s="1" t="s">
        <v>453</v>
      </c>
    </row>
    <row r="388" spans="7:7" x14ac:dyDescent="0.25">
      <c r="G388" s="1" t="s">
        <v>454</v>
      </c>
    </row>
    <row r="389" spans="7:7" x14ac:dyDescent="0.25">
      <c r="G389" s="1" t="s">
        <v>455</v>
      </c>
    </row>
    <row r="390" spans="7:7" x14ac:dyDescent="0.25">
      <c r="G390" s="1" t="s">
        <v>456</v>
      </c>
    </row>
    <row r="391" spans="7:7" x14ac:dyDescent="0.25">
      <c r="G391" s="1" t="s">
        <v>457</v>
      </c>
    </row>
    <row r="392" spans="7:7" x14ac:dyDescent="0.25">
      <c r="G392" s="1" t="s">
        <v>458</v>
      </c>
    </row>
    <row r="393" spans="7:7" x14ac:dyDescent="0.25">
      <c r="G393" s="1" t="s">
        <v>459</v>
      </c>
    </row>
    <row r="394" spans="7:7" x14ac:dyDescent="0.25">
      <c r="G394" s="1" t="s">
        <v>460</v>
      </c>
    </row>
    <row r="395" spans="7:7" x14ac:dyDescent="0.25">
      <c r="G395" s="1" t="s">
        <v>461</v>
      </c>
    </row>
    <row r="396" spans="7:7" x14ac:dyDescent="0.25">
      <c r="G396" s="1" t="s">
        <v>462</v>
      </c>
    </row>
    <row r="397" spans="7:7" x14ac:dyDescent="0.25">
      <c r="G397" s="1" t="s">
        <v>463</v>
      </c>
    </row>
    <row r="398" spans="7:7" x14ac:dyDescent="0.25">
      <c r="G398" s="1" t="s">
        <v>464</v>
      </c>
    </row>
    <row r="399" spans="7:7" x14ac:dyDescent="0.25">
      <c r="G399" s="1" t="s">
        <v>465</v>
      </c>
    </row>
    <row r="400" spans="7:7" x14ac:dyDescent="0.25">
      <c r="G400" s="1" t="s">
        <v>466</v>
      </c>
    </row>
    <row r="401" spans="7:7" x14ac:dyDescent="0.25">
      <c r="G401" s="1" t="s">
        <v>467</v>
      </c>
    </row>
    <row r="402" spans="7:7" x14ac:dyDescent="0.25">
      <c r="G402" s="1" t="s">
        <v>468</v>
      </c>
    </row>
    <row r="403" spans="7:7" x14ac:dyDescent="0.25">
      <c r="G403" s="1" t="s">
        <v>469</v>
      </c>
    </row>
    <row r="404" spans="7:7" x14ac:dyDescent="0.25">
      <c r="G404" s="1" t="s">
        <v>470</v>
      </c>
    </row>
    <row r="405" spans="7:7" x14ac:dyDescent="0.25">
      <c r="G405" s="1" t="s">
        <v>471</v>
      </c>
    </row>
    <row r="406" spans="7:7" x14ac:dyDescent="0.25">
      <c r="G406" s="1" t="s">
        <v>472</v>
      </c>
    </row>
    <row r="407" spans="7:7" x14ac:dyDescent="0.25">
      <c r="G407" s="1" t="s">
        <v>473</v>
      </c>
    </row>
    <row r="408" spans="7:7" x14ac:dyDescent="0.25">
      <c r="G408" s="1" t="s">
        <v>474</v>
      </c>
    </row>
    <row r="409" spans="7:7" x14ac:dyDescent="0.25">
      <c r="G409" s="1" t="s">
        <v>475</v>
      </c>
    </row>
    <row r="410" spans="7:7" x14ac:dyDescent="0.25">
      <c r="G410" s="1" t="s">
        <v>476</v>
      </c>
    </row>
    <row r="411" spans="7:7" x14ac:dyDescent="0.25">
      <c r="G411" s="1" t="s">
        <v>477</v>
      </c>
    </row>
    <row r="412" spans="7:7" x14ac:dyDescent="0.25">
      <c r="G412" s="1" t="s">
        <v>478</v>
      </c>
    </row>
    <row r="413" spans="7:7" x14ac:dyDescent="0.25">
      <c r="G413" s="1" t="s">
        <v>479</v>
      </c>
    </row>
    <row r="414" spans="7:7" x14ac:dyDescent="0.25">
      <c r="G414" s="1" t="s">
        <v>480</v>
      </c>
    </row>
    <row r="415" spans="7:7" x14ac:dyDescent="0.25">
      <c r="G415" s="1" t="s">
        <v>481</v>
      </c>
    </row>
    <row r="416" spans="7:7" x14ac:dyDescent="0.25">
      <c r="G416" s="1" t="s">
        <v>482</v>
      </c>
    </row>
    <row r="417" spans="7:7" x14ac:dyDescent="0.25">
      <c r="G417" s="1" t="s">
        <v>483</v>
      </c>
    </row>
    <row r="418" spans="7:7" x14ac:dyDescent="0.25">
      <c r="G418" s="1" t="s">
        <v>484</v>
      </c>
    </row>
    <row r="419" spans="7:7" x14ac:dyDescent="0.25">
      <c r="G419" s="1" t="s">
        <v>485</v>
      </c>
    </row>
    <row r="420" spans="7:7" x14ac:dyDescent="0.25">
      <c r="G420" s="1" t="s">
        <v>486</v>
      </c>
    </row>
    <row r="421" spans="7:7" x14ac:dyDescent="0.25">
      <c r="G421" s="1" t="s">
        <v>487</v>
      </c>
    </row>
    <row r="422" spans="7:7" x14ac:dyDescent="0.25">
      <c r="G422" s="1" t="s">
        <v>488</v>
      </c>
    </row>
    <row r="423" spans="7:7" x14ac:dyDescent="0.25">
      <c r="G423" s="1" t="s">
        <v>489</v>
      </c>
    </row>
    <row r="424" spans="7:7" x14ac:dyDescent="0.25">
      <c r="G424" s="1" t="s">
        <v>490</v>
      </c>
    </row>
    <row r="425" spans="7:7" x14ac:dyDescent="0.25">
      <c r="G425" s="1" t="s">
        <v>491</v>
      </c>
    </row>
    <row r="426" spans="7:7" x14ac:dyDescent="0.25">
      <c r="G426" s="1" t="s">
        <v>492</v>
      </c>
    </row>
    <row r="427" spans="7:7" x14ac:dyDescent="0.25">
      <c r="G427" s="1" t="s">
        <v>493</v>
      </c>
    </row>
    <row r="428" spans="7:7" x14ac:dyDescent="0.25">
      <c r="G428" s="1" t="s">
        <v>494</v>
      </c>
    </row>
    <row r="429" spans="7:7" x14ac:dyDescent="0.25">
      <c r="G429" s="1" t="s">
        <v>495</v>
      </c>
    </row>
    <row r="430" spans="7:7" x14ac:dyDescent="0.25">
      <c r="G430" s="1" t="s">
        <v>496</v>
      </c>
    </row>
    <row r="431" spans="7:7" x14ac:dyDescent="0.25">
      <c r="G431" s="1" t="s">
        <v>497</v>
      </c>
    </row>
    <row r="432" spans="7:7" x14ac:dyDescent="0.25">
      <c r="G432" s="1" t="s">
        <v>498</v>
      </c>
    </row>
    <row r="433" spans="7:7" x14ac:dyDescent="0.25">
      <c r="G433" s="1" t="s">
        <v>499</v>
      </c>
    </row>
    <row r="434" spans="7:7" x14ac:dyDescent="0.25">
      <c r="G434" s="1" t="s">
        <v>500</v>
      </c>
    </row>
    <row r="435" spans="7:7" x14ac:dyDescent="0.25">
      <c r="G435" s="1" t="s">
        <v>501</v>
      </c>
    </row>
    <row r="436" spans="7:7" x14ac:dyDescent="0.25">
      <c r="G436" s="1" t="s">
        <v>502</v>
      </c>
    </row>
    <row r="437" spans="7:7" x14ac:dyDescent="0.25">
      <c r="G437" s="1" t="s">
        <v>503</v>
      </c>
    </row>
    <row r="438" spans="7:7" x14ac:dyDescent="0.25">
      <c r="G438" s="1" t="s">
        <v>504</v>
      </c>
    </row>
    <row r="439" spans="7:7" x14ac:dyDescent="0.25">
      <c r="G439" s="1" t="s">
        <v>505</v>
      </c>
    </row>
    <row r="440" spans="7:7" x14ac:dyDescent="0.25">
      <c r="G440" s="1" t="s">
        <v>506</v>
      </c>
    </row>
    <row r="441" spans="7:7" x14ac:dyDescent="0.25">
      <c r="G441" s="1" t="s">
        <v>507</v>
      </c>
    </row>
    <row r="442" spans="7:7" x14ac:dyDescent="0.25">
      <c r="G442" s="1" t="s">
        <v>508</v>
      </c>
    </row>
    <row r="443" spans="7:7" x14ac:dyDescent="0.25">
      <c r="G443" s="1" t="s">
        <v>509</v>
      </c>
    </row>
    <row r="444" spans="7:7" x14ac:dyDescent="0.25">
      <c r="G444" s="1" t="s">
        <v>510</v>
      </c>
    </row>
    <row r="445" spans="7:7" x14ac:dyDescent="0.25">
      <c r="G445" s="1" t="s">
        <v>511</v>
      </c>
    </row>
    <row r="446" spans="7:7" x14ac:dyDescent="0.25">
      <c r="G446" s="1" t="s">
        <v>512</v>
      </c>
    </row>
    <row r="447" spans="7:7" x14ac:dyDescent="0.25">
      <c r="G447" s="1" t="s">
        <v>513</v>
      </c>
    </row>
    <row r="448" spans="7:7" x14ac:dyDescent="0.25">
      <c r="G448" s="1" t="s">
        <v>514</v>
      </c>
    </row>
    <row r="449" spans="7:7" x14ac:dyDescent="0.25">
      <c r="G449" s="1" t="s">
        <v>515</v>
      </c>
    </row>
    <row r="450" spans="7:7" x14ac:dyDescent="0.25">
      <c r="G450" s="1" t="s">
        <v>516</v>
      </c>
    </row>
    <row r="451" spans="7:7" x14ac:dyDescent="0.25">
      <c r="G451" s="1" t="s">
        <v>517</v>
      </c>
    </row>
    <row r="452" spans="7:7" x14ac:dyDescent="0.25">
      <c r="G452" s="1" t="s">
        <v>517</v>
      </c>
    </row>
    <row r="453" spans="7:7" x14ac:dyDescent="0.25">
      <c r="G453" s="1" t="s">
        <v>518</v>
      </c>
    </row>
    <row r="454" spans="7:7" x14ac:dyDescent="0.25">
      <c r="G454" s="1" t="s">
        <v>519</v>
      </c>
    </row>
    <row r="455" spans="7:7" x14ac:dyDescent="0.25">
      <c r="G455" s="1" t="s">
        <v>520</v>
      </c>
    </row>
    <row r="456" spans="7:7" x14ac:dyDescent="0.25">
      <c r="G456" s="1" t="s">
        <v>521</v>
      </c>
    </row>
    <row r="457" spans="7:7" x14ac:dyDescent="0.25">
      <c r="G457" s="1" t="s">
        <v>522</v>
      </c>
    </row>
    <row r="458" spans="7:7" x14ac:dyDescent="0.25">
      <c r="G458" s="1" t="s">
        <v>523</v>
      </c>
    </row>
    <row r="459" spans="7:7" x14ac:dyDescent="0.25">
      <c r="G459" s="1" t="s">
        <v>524</v>
      </c>
    </row>
    <row r="460" spans="7:7" x14ac:dyDescent="0.25">
      <c r="G460" s="1" t="s">
        <v>525</v>
      </c>
    </row>
    <row r="461" spans="7:7" x14ac:dyDescent="0.25">
      <c r="G461" s="1" t="s">
        <v>526</v>
      </c>
    </row>
    <row r="462" spans="7:7" x14ac:dyDescent="0.25">
      <c r="G462" s="1" t="s">
        <v>527</v>
      </c>
    </row>
    <row r="463" spans="7:7" x14ac:dyDescent="0.25">
      <c r="G463" s="1" t="s">
        <v>528</v>
      </c>
    </row>
    <row r="464" spans="7:7" x14ac:dyDescent="0.25">
      <c r="G464" s="1" t="s">
        <v>529</v>
      </c>
    </row>
    <row r="465" spans="7:7" x14ac:dyDescent="0.25">
      <c r="G465" s="1" t="s">
        <v>530</v>
      </c>
    </row>
    <row r="466" spans="7:7" x14ac:dyDescent="0.25">
      <c r="G466" s="1" t="s">
        <v>531</v>
      </c>
    </row>
    <row r="467" spans="7:7" x14ac:dyDescent="0.25">
      <c r="G467" s="1" t="s">
        <v>532</v>
      </c>
    </row>
    <row r="468" spans="7:7" x14ac:dyDescent="0.25">
      <c r="G468" s="1" t="s">
        <v>533</v>
      </c>
    </row>
    <row r="469" spans="7:7" x14ac:dyDescent="0.25">
      <c r="G469" s="1" t="s">
        <v>534</v>
      </c>
    </row>
    <row r="470" spans="7:7" x14ac:dyDescent="0.25">
      <c r="G470" s="1" t="s">
        <v>535</v>
      </c>
    </row>
    <row r="471" spans="7:7" x14ac:dyDescent="0.25">
      <c r="G471" s="1" t="s">
        <v>536</v>
      </c>
    </row>
    <row r="472" spans="7:7" x14ac:dyDescent="0.25">
      <c r="G472" s="1" t="s">
        <v>537</v>
      </c>
    </row>
    <row r="473" spans="7:7" x14ac:dyDescent="0.25">
      <c r="G473" s="1" t="s">
        <v>538</v>
      </c>
    </row>
    <row r="474" spans="7:7" x14ac:dyDescent="0.25">
      <c r="G474" s="1" t="s">
        <v>539</v>
      </c>
    </row>
    <row r="475" spans="7:7" x14ac:dyDescent="0.25">
      <c r="G475" s="1" t="s">
        <v>540</v>
      </c>
    </row>
    <row r="476" spans="7:7" x14ac:dyDescent="0.25">
      <c r="G476" s="1" t="s">
        <v>541</v>
      </c>
    </row>
    <row r="477" spans="7:7" x14ac:dyDescent="0.25">
      <c r="G477" s="1" t="s">
        <v>542</v>
      </c>
    </row>
    <row r="478" spans="7:7" x14ac:dyDescent="0.25">
      <c r="G478" s="1" t="s">
        <v>543</v>
      </c>
    </row>
    <row r="479" spans="7:7" x14ac:dyDescent="0.25">
      <c r="G479" s="1" t="s">
        <v>544</v>
      </c>
    </row>
    <row r="480" spans="7:7" x14ac:dyDescent="0.25">
      <c r="G480" s="1" t="s">
        <v>545</v>
      </c>
    </row>
    <row r="481" spans="7:7" x14ac:dyDescent="0.25">
      <c r="G481" s="1" t="s">
        <v>546</v>
      </c>
    </row>
    <row r="482" spans="7:7" x14ac:dyDescent="0.25">
      <c r="G482" s="1" t="s">
        <v>547</v>
      </c>
    </row>
    <row r="483" spans="7:7" x14ac:dyDescent="0.25">
      <c r="G483" s="1" t="s">
        <v>548</v>
      </c>
    </row>
    <row r="484" spans="7:7" x14ac:dyDescent="0.25">
      <c r="G484" s="1" t="s">
        <v>549</v>
      </c>
    </row>
    <row r="485" spans="7:7" x14ac:dyDescent="0.25">
      <c r="G485" s="1" t="s">
        <v>550</v>
      </c>
    </row>
    <row r="486" spans="7:7" x14ac:dyDescent="0.25">
      <c r="G486" s="1" t="s">
        <v>551</v>
      </c>
    </row>
    <row r="487" spans="7:7" x14ac:dyDescent="0.25">
      <c r="G487" s="1" t="s">
        <v>552</v>
      </c>
    </row>
    <row r="488" spans="7:7" x14ac:dyDescent="0.25">
      <c r="G488" s="1" t="s">
        <v>553</v>
      </c>
    </row>
    <row r="489" spans="7:7" x14ac:dyDescent="0.25">
      <c r="G489" s="1" t="s">
        <v>554</v>
      </c>
    </row>
    <row r="490" spans="7:7" x14ac:dyDescent="0.25">
      <c r="G490" s="1" t="s">
        <v>555</v>
      </c>
    </row>
    <row r="491" spans="7:7" x14ac:dyDescent="0.25">
      <c r="G491" s="1" t="s">
        <v>556</v>
      </c>
    </row>
    <row r="492" spans="7:7" x14ac:dyDescent="0.25">
      <c r="G492" s="1" t="s">
        <v>557</v>
      </c>
    </row>
    <row r="493" spans="7:7" x14ac:dyDescent="0.25">
      <c r="G493" s="1" t="s">
        <v>558</v>
      </c>
    </row>
    <row r="494" spans="7:7" x14ac:dyDescent="0.25">
      <c r="G494" s="1" t="s">
        <v>559</v>
      </c>
    </row>
    <row r="495" spans="7:7" x14ac:dyDescent="0.25">
      <c r="G495" s="1" t="s">
        <v>560</v>
      </c>
    </row>
    <row r="496" spans="7:7" x14ac:dyDescent="0.25">
      <c r="G496" s="1" t="s">
        <v>561</v>
      </c>
    </row>
    <row r="497" spans="7:7" x14ac:dyDescent="0.25">
      <c r="G497" s="1" t="s">
        <v>562</v>
      </c>
    </row>
    <row r="498" spans="7:7" x14ac:dyDescent="0.25">
      <c r="G498" s="1" t="s">
        <v>563</v>
      </c>
    </row>
    <row r="499" spans="7:7" x14ac:dyDescent="0.25">
      <c r="G499" s="1" t="s">
        <v>564</v>
      </c>
    </row>
    <row r="500" spans="7:7" x14ac:dyDescent="0.25">
      <c r="G500" s="1" t="s">
        <v>565</v>
      </c>
    </row>
    <row r="501" spans="7:7" x14ac:dyDescent="0.25">
      <c r="G501" s="1" t="s">
        <v>566</v>
      </c>
    </row>
    <row r="502" spans="7:7" x14ac:dyDescent="0.25">
      <c r="G502" s="1" t="s">
        <v>567</v>
      </c>
    </row>
    <row r="503" spans="7:7" x14ac:dyDescent="0.25">
      <c r="G503" s="1" t="s">
        <v>568</v>
      </c>
    </row>
    <row r="504" spans="7:7" x14ac:dyDescent="0.25">
      <c r="G504" s="1" t="s">
        <v>569</v>
      </c>
    </row>
    <row r="505" spans="7:7" x14ac:dyDescent="0.25">
      <c r="G505" s="1" t="s">
        <v>570</v>
      </c>
    </row>
    <row r="506" spans="7:7" x14ac:dyDescent="0.25">
      <c r="G506" s="1" t="s">
        <v>571</v>
      </c>
    </row>
    <row r="507" spans="7:7" x14ac:dyDescent="0.25">
      <c r="G507" s="1" t="s">
        <v>572</v>
      </c>
    </row>
    <row r="508" spans="7:7" x14ac:dyDescent="0.25">
      <c r="G508" s="1" t="s">
        <v>573</v>
      </c>
    </row>
    <row r="509" spans="7:7" x14ac:dyDescent="0.25">
      <c r="G509" s="1" t="s">
        <v>574</v>
      </c>
    </row>
    <row r="510" spans="7:7" x14ac:dyDescent="0.25">
      <c r="G510" s="1" t="s">
        <v>575</v>
      </c>
    </row>
    <row r="511" spans="7:7" x14ac:dyDescent="0.25">
      <c r="G511" s="1" t="s">
        <v>576</v>
      </c>
    </row>
    <row r="512" spans="7:7" x14ac:dyDescent="0.25">
      <c r="G512" s="1" t="s">
        <v>577</v>
      </c>
    </row>
    <row r="513" spans="7:7" x14ac:dyDescent="0.25">
      <c r="G513" s="1" t="s">
        <v>578</v>
      </c>
    </row>
    <row r="514" spans="7:7" x14ac:dyDescent="0.25">
      <c r="G514" s="1" t="s">
        <v>579</v>
      </c>
    </row>
    <row r="515" spans="7:7" x14ac:dyDescent="0.25">
      <c r="G515" s="1" t="s">
        <v>580</v>
      </c>
    </row>
    <row r="516" spans="7:7" x14ac:dyDescent="0.25">
      <c r="G516" s="1" t="s">
        <v>581</v>
      </c>
    </row>
    <row r="517" spans="7:7" x14ac:dyDescent="0.25">
      <c r="G517" s="1" t="s">
        <v>582</v>
      </c>
    </row>
    <row r="518" spans="7:7" x14ac:dyDescent="0.25">
      <c r="G518" s="1" t="s">
        <v>583</v>
      </c>
    </row>
    <row r="519" spans="7:7" x14ac:dyDescent="0.25">
      <c r="G519" s="1" t="s">
        <v>584</v>
      </c>
    </row>
    <row r="520" spans="7:7" x14ac:dyDescent="0.25">
      <c r="G520" s="1" t="s">
        <v>585</v>
      </c>
    </row>
    <row r="521" spans="7:7" x14ac:dyDescent="0.25">
      <c r="G521" s="1" t="s">
        <v>586</v>
      </c>
    </row>
    <row r="522" spans="7:7" x14ac:dyDescent="0.25">
      <c r="G522" s="1" t="s">
        <v>587</v>
      </c>
    </row>
    <row r="523" spans="7:7" x14ac:dyDescent="0.25">
      <c r="G523" s="1" t="s">
        <v>588</v>
      </c>
    </row>
    <row r="524" spans="7:7" x14ac:dyDescent="0.25">
      <c r="G524" s="1" t="s">
        <v>589</v>
      </c>
    </row>
    <row r="525" spans="7:7" x14ac:dyDescent="0.25">
      <c r="G525" s="1" t="s">
        <v>590</v>
      </c>
    </row>
    <row r="526" spans="7:7" x14ac:dyDescent="0.25">
      <c r="G526" s="1" t="s">
        <v>591</v>
      </c>
    </row>
    <row r="527" spans="7:7" x14ac:dyDescent="0.25">
      <c r="G527" s="1" t="s">
        <v>592</v>
      </c>
    </row>
    <row r="528" spans="7:7" x14ac:dyDescent="0.25">
      <c r="G528" s="1" t="s">
        <v>593</v>
      </c>
    </row>
    <row r="529" spans="7:7" x14ac:dyDescent="0.25">
      <c r="G529" s="1" t="s">
        <v>594</v>
      </c>
    </row>
    <row r="530" spans="7:7" x14ac:dyDescent="0.25">
      <c r="G530" s="1" t="s">
        <v>595</v>
      </c>
    </row>
    <row r="531" spans="7:7" x14ac:dyDescent="0.25">
      <c r="G531" s="1" t="s">
        <v>596</v>
      </c>
    </row>
    <row r="532" spans="7:7" x14ac:dyDescent="0.25">
      <c r="G532" s="1" t="s">
        <v>597</v>
      </c>
    </row>
    <row r="533" spans="7:7" x14ac:dyDescent="0.25">
      <c r="G533" s="1" t="s">
        <v>598</v>
      </c>
    </row>
    <row r="534" spans="7:7" x14ac:dyDescent="0.25">
      <c r="G534" s="1" t="s">
        <v>599</v>
      </c>
    </row>
    <row r="535" spans="7:7" x14ac:dyDescent="0.25">
      <c r="G535" s="1" t="s">
        <v>600</v>
      </c>
    </row>
    <row r="536" spans="7:7" x14ac:dyDescent="0.25">
      <c r="G536" s="1" t="s">
        <v>601</v>
      </c>
    </row>
    <row r="537" spans="7:7" x14ac:dyDescent="0.25">
      <c r="G537" s="1" t="s">
        <v>602</v>
      </c>
    </row>
    <row r="538" spans="7:7" x14ac:dyDescent="0.25">
      <c r="G538" s="1" t="s">
        <v>603</v>
      </c>
    </row>
    <row r="539" spans="7:7" x14ac:dyDescent="0.25">
      <c r="G539" s="1" t="s">
        <v>604</v>
      </c>
    </row>
    <row r="540" spans="7:7" x14ac:dyDescent="0.25">
      <c r="G540" s="1" t="s">
        <v>605</v>
      </c>
    </row>
    <row r="541" spans="7:7" x14ac:dyDescent="0.25">
      <c r="G541" s="1" t="s">
        <v>606</v>
      </c>
    </row>
    <row r="542" spans="7:7" x14ac:dyDescent="0.25">
      <c r="G542" s="1" t="s">
        <v>607</v>
      </c>
    </row>
    <row r="543" spans="7:7" x14ac:dyDescent="0.25">
      <c r="G543" s="1" t="s">
        <v>608</v>
      </c>
    </row>
    <row r="544" spans="7:7" x14ac:dyDescent="0.25">
      <c r="G544" s="1" t="s">
        <v>609</v>
      </c>
    </row>
    <row r="545" spans="7:7" x14ac:dyDescent="0.25">
      <c r="G545" s="1" t="s">
        <v>610</v>
      </c>
    </row>
    <row r="546" spans="7:7" x14ac:dyDescent="0.25">
      <c r="G546" s="1" t="s">
        <v>611</v>
      </c>
    </row>
    <row r="547" spans="7:7" x14ac:dyDescent="0.25">
      <c r="G547" s="1" t="s">
        <v>612</v>
      </c>
    </row>
    <row r="548" spans="7:7" x14ac:dyDescent="0.25">
      <c r="G548" s="1" t="s">
        <v>613</v>
      </c>
    </row>
    <row r="549" spans="7:7" x14ac:dyDescent="0.25">
      <c r="G549" s="1" t="s">
        <v>614</v>
      </c>
    </row>
    <row r="550" spans="7:7" x14ac:dyDescent="0.25">
      <c r="G550" s="1" t="s">
        <v>615</v>
      </c>
    </row>
    <row r="551" spans="7:7" x14ac:dyDescent="0.25">
      <c r="G551" s="1" t="s">
        <v>616</v>
      </c>
    </row>
    <row r="552" spans="7:7" x14ac:dyDescent="0.25">
      <c r="G552" s="1" t="s">
        <v>617</v>
      </c>
    </row>
    <row r="553" spans="7:7" x14ac:dyDescent="0.25">
      <c r="G553" s="1" t="s">
        <v>618</v>
      </c>
    </row>
    <row r="554" spans="7:7" x14ac:dyDescent="0.25">
      <c r="G554" s="1" t="s">
        <v>619</v>
      </c>
    </row>
    <row r="555" spans="7:7" x14ac:dyDescent="0.25">
      <c r="G555" s="1" t="s">
        <v>620</v>
      </c>
    </row>
    <row r="556" spans="7:7" x14ac:dyDescent="0.25">
      <c r="G556" s="1" t="s">
        <v>621</v>
      </c>
    </row>
    <row r="557" spans="7:7" x14ac:dyDescent="0.25">
      <c r="G557" s="1" t="s">
        <v>622</v>
      </c>
    </row>
    <row r="558" spans="7:7" x14ac:dyDescent="0.25">
      <c r="G558" s="1" t="s">
        <v>623</v>
      </c>
    </row>
    <row r="559" spans="7:7" x14ac:dyDescent="0.25">
      <c r="G559" s="1" t="s">
        <v>624</v>
      </c>
    </row>
    <row r="560" spans="7:7" x14ac:dyDescent="0.25">
      <c r="G560" s="1" t="s">
        <v>625</v>
      </c>
    </row>
    <row r="561" spans="7:7" x14ac:dyDescent="0.25">
      <c r="G561" s="1" t="s">
        <v>626</v>
      </c>
    </row>
    <row r="562" spans="7:7" x14ac:dyDescent="0.25">
      <c r="G562" s="1" t="s">
        <v>627</v>
      </c>
    </row>
    <row r="563" spans="7:7" x14ac:dyDescent="0.25">
      <c r="G563" s="1" t="s">
        <v>628</v>
      </c>
    </row>
    <row r="564" spans="7:7" x14ac:dyDescent="0.25">
      <c r="G564" s="1" t="s">
        <v>629</v>
      </c>
    </row>
    <row r="565" spans="7:7" x14ac:dyDescent="0.25">
      <c r="G565" s="1" t="s">
        <v>630</v>
      </c>
    </row>
    <row r="566" spans="7:7" x14ac:dyDescent="0.25">
      <c r="G566" s="1" t="s">
        <v>631</v>
      </c>
    </row>
    <row r="567" spans="7:7" x14ac:dyDescent="0.25">
      <c r="G567" s="1" t="s">
        <v>632</v>
      </c>
    </row>
    <row r="568" spans="7:7" x14ac:dyDescent="0.25">
      <c r="G568" s="1" t="s">
        <v>633</v>
      </c>
    </row>
    <row r="569" spans="7:7" x14ac:dyDescent="0.25">
      <c r="G569" s="1" t="s">
        <v>634</v>
      </c>
    </row>
    <row r="570" spans="7:7" x14ac:dyDescent="0.25">
      <c r="G570" s="1" t="s">
        <v>635</v>
      </c>
    </row>
    <row r="571" spans="7:7" x14ac:dyDescent="0.25">
      <c r="G571" s="1" t="s">
        <v>636</v>
      </c>
    </row>
    <row r="572" spans="7:7" x14ac:dyDescent="0.25">
      <c r="G572" s="1" t="s">
        <v>637</v>
      </c>
    </row>
    <row r="573" spans="7:7" x14ac:dyDescent="0.25">
      <c r="G573" s="1" t="s">
        <v>638</v>
      </c>
    </row>
    <row r="574" spans="7:7" x14ac:dyDescent="0.25">
      <c r="G574" s="1" t="s">
        <v>639</v>
      </c>
    </row>
    <row r="575" spans="7:7" x14ac:dyDescent="0.25">
      <c r="G575" s="1" t="s">
        <v>640</v>
      </c>
    </row>
    <row r="576" spans="7:7" x14ac:dyDescent="0.25">
      <c r="G576" s="1" t="s">
        <v>641</v>
      </c>
    </row>
    <row r="577" spans="7:7" x14ac:dyDescent="0.25">
      <c r="G577" s="1" t="s">
        <v>642</v>
      </c>
    </row>
    <row r="578" spans="7:7" x14ac:dyDescent="0.25">
      <c r="G578" s="1" t="s">
        <v>643</v>
      </c>
    </row>
    <row r="579" spans="7:7" x14ac:dyDescent="0.25">
      <c r="G579" s="1" t="s">
        <v>644</v>
      </c>
    </row>
    <row r="580" spans="7:7" x14ac:dyDescent="0.25">
      <c r="G580" s="1" t="s">
        <v>645</v>
      </c>
    </row>
    <row r="581" spans="7:7" x14ac:dyDescent="0.25">
      <c r="G581" s="1" t="s">
        <v>646</v>
      </c>
    </row>
    <row r="582" spans="7:7" x14ac:dyDescent="0.25">
      <c r="G582" s="1" t="s">
        <v>647</v>
      </c>
    </row>
    <row r="583" spans="7:7" x14ac:dyDescent="0.25">
      <c r="G583" s="1" t="s">
        <v>648</v>
      </c>
    </row>
    <row r="584" spans="7:7" x14ac:dyDescent="0.25">
      <c r="G584" s="1" t="s">
        <v>649</v>
      </c>
    </row>
    <row r="585" spans="7:7" x14ac:dyDescent="0.25">
      <c r="G585" s="1" t="s">
        <v>650</v>
      </c>
    </row>
    <row r="586" spans="7:7" x14ac:dyDescent="0.25">
      <c r="G586" s="1" t="s">
        <v>651</v>
      </c>
    </row>
    <row r="587" spans="7:7" x14ac:dyDescent="0.25">
      <c r="G587" s="1" t="s">
        <v>652</v>
      </c>
    </row>
    <row r="588" spans="7:7" x14ac:dyDescent="0.25">
      <c r="G588" s="1" t="s">
        <v>653</v>
      </c>
    </row>
    <row r="589" spans="7:7" x14ac:dyDescent="0.25">
      <c r="G589" s="1" t="s">
        <v>654</v>
      </c>
    </row>
    <row r="590" spans="7:7" x14ac:dyDescent="0.25">
      <c r="G590" s="1" t="s">
        <v>655</v>
      </c>
    </row>
    <row r="591" spans="7:7" x14ac:dyDescent="0.25">
      <c r="G591" s="1" t="s">
        <v>656</v>
      </c>
    </row>
    <row r="592" spans="7:7" x14ac:dyDescent="0.25">
      <c r="G592" s="1" t="s">
        <v>657</v>
      </c>
    </row>
    <row r="593" spans="7:7" x14ac:dyDescent="0.25">
      <c r="G593" s="1" t="s">
        <v>658</v>
      </c>
    </row>
    <row r="594" spans="7:7" x14ac:dyDescent="0.25">
      <c r="G594" s="1" t="s">
        <v>659</v>
      </c>
    </row>
    <row r="595" spans="7:7" x14ac:dyDescent="0.25">
      <c r="G595" s="1" t="s">
        <v>660</v>
      </c>
    </row>
    <row r="596" spans="7:7" x14ac:dyDescent="0.25">
      <c r="G596" s="1" t="s">
        <v>661</v>
      </c>
    </row>
    <row r="597" spans="7:7" x14ac:dyDescent="0.25">
      <c r="G597" s="1" t="s">
        <v>662</v>
      </c>
    </row>
    <row r="598" spans="7:7" x14ac:dyDescent="0.25">
      <c r="G598" s="1" t="s">
        <v>663</v>
      </c>
    </row>
    <row r="599" spans="7:7" x14ac:dyDescent="0.25">
      <c r="G599" s="1" t="s">
        <v>664</v>
      </c>
    </row>
    <row r="600" spans="7:7" x14ac:dyDescent="0.25">
      <c r="G600" s="1" t="s">
        <v>665</v>
      </c>
    </row>
    <row r="601" spans="7:7" x14ac:dyDescent="0.25">
      <c r="G601" s="1" t="s">
        <v>666</v>
      </c>
    </row>
    <row r="602" spans="7:7" x14ac:dyDescent="0.25">
      <c r="G602" s="1" t="s">
        <v>667</v>
      </c>
    </row>
    <row r="603" spans="7:7" x14ac:dyDescent="0.25">
      <c r="G603" s="1" t="s">
        <v>668</v>
      </c>
    </row>
    <row r="604" spans="7:7" x14ac:dyDescent="0.25">
      <c r="G604" s="1" t="s">
        <v>669</v>
      </c>
    </row>
    <row r="605" spans="7:7" x14ac:dyDescent="0.25">
      <c r="G605" s="1" t="s">
        <v>670</v>
      </c>
    </row>
    <row r="606" spans="7:7" x14ac:dyDescent="0.25">
      <c r="G606" s="1" t="s">
        <v>671</v>
      </c>
    </row>
    <row r="607" spans="7:7" x14ac:dyDescent="0.25">
      <c r="G607" s="1" t="s">
        <v>672</v>
      </c>
    </row>
    <row r="608" spans="7:7" x14ac:dyDescent="0.25">
      <c r="G608" s="1" t="s">
        <v>673</v>
      </c>
    </row>
    <row r="609" spans="7:7" x14ac:dyDescent="0.25">
      <c r="G609" s="1" t="s">
        <v>674</v>
      </c>
    </row>
    <row r="610" spans="7:7" x14ac:dyDescent="0.25">
      <c r="G610" s="1" t="s">
        <v>675</v>
      </c>
    </row>
    <row r="611" spans="7:7" x14ac:dyDescent="0.25">
      <c r="G611" s="1" t="s">
        <v>676</v>
      </c>
    </row>
    <row r="612" spans="7:7" x14ac:dyDescent="0.25">
      <c r="G612" s="1" t="s">
        <v>677</v>
      </c>
    </row>
    <row r="613" spans="7:7" x14ac:dyDescent="0.25">
      <c r="G613" s="1" t="s">
        <v>678</v>
      </c>
    </row>
    <row r="614" spans="7:7" x14ac:dyDescent="0.25">
      <c r="G614" s="1" t="s">
        <v>679</v>
      </c>
    </row>
    <row r="615" spans="7:7" x14ac:dyDescent="0.25">
      <c r="G615" s="1" t="s">
        <v>680</v>
      </c>
    </row>
    <row r="616" spans="7:7" x14ac:dyDescent="0.25">
      <c r="G616" s="1" t="s">
        <v>681</v>
      </c>
    </row>
    <row r="617" spans="7:7" x14ac:dyDescent="0.25">
      <c r="G617" s="1" t="s">
        <v>682</v>
      </c>
    </row>
    <row r="618" spans="7:7" x14ac:dyDescent="0.25">
      <c r="G618" s="1" t="s">
        <v>683</v>
      </c>
    </row>
    <row r="619" spans="7:7" x14ac:dyDescent="0.25">
      <c r="G619" s="1" t="s">
        <v>684</v>
      </c>
    </row>
    <row r="620" spans="7:7" x14ac:dyDescent="0.25">
      <c r="G620" s="1" t="s">
        <v>685</v>
      </c>
    </row>
    <row r="621" spans="7:7" x14ac:dyDescent="0.25">
      <c r="G621" s="1" t="s">
        <v>686</v>
      </c>
    </row>
    <row r="622" spans="7:7" x14ac:dyDescent="0.25">
      <c r="G622" s="1" t="s">
        <v>687</v>
      </c>
    </row>
    <row r="623" spans="7:7" x14ac:dyDescent="0.25">
      <c r="G623" s="1" t="s">
        <v>688</v>
      </c>
    </row>
    <row r="624" spans="7:7" x14ac:dyDescent="0.25">
      <c r="G624" s="1" t="s">
        <v>689</v>
      </c>
    </row>
    <row r="625" spans="7:7" x14ac:dyDescent="0.25">
      <c r="G625" s="1" t="s">
        <v>690</v>
      </c>
    </row>
    <row r="626" spans="7:7" x14ac:dyDescent="0.25">
      <c r="G626" s="1" t="s">
        <v>691</v>
      </c>
    </row>
    <row r="627" spans="7:7" x14ac:dyDescent="0.25">
      <c r="G627" s="1" t="s">
        <v>692</v>
      </c>
    </row>
    <row r="628" spans="7:7" x14ac:dyDescent="0.25">
      <c r="G628" s="1" t="s">
        <v>693</v>
      </c>
    </row>
    <row r="629" spans="7:7" x14ac:dyDescent="0.25">
      <c r="G629" s="1" t="s">
        <v>694</v>
      </c>
    </row>
    <row r="630" spans="7:7" x14ac:dyDescent="0.25">
      <c r="G630" s="1" t="s">
        <v>695</v>
      </c>
    </row>
    <row r="631" spans="7:7" x14ac:dyDescent="0.25">
      <c r="G631" s="1" t="s">
        <v>696</v>
      </c>
    </row>
    <row r="632" spans="7:7" x14ac:dyDescent="0.25">
      <c r="G632" s="1" t="s">
        <v>697</v>
      </c>
    </row>
    <row r="633" spans="7:7" x14ac:dyDescent="0.25">
      <c r="G633" s="1" t="s">
        <v>698</v>
      </c>
    </row>
    <row r="634" spans="7:7" x14ac:dyDescent="0.25">
      <c r="G634" s="1" t="s">
        <v>699</v>
      </c>
    </row>
    <row r="635" spans="7:7" x14ac:dyDescent="0.25">
      <c r="G635" s="1" t="s">
        <v>700</v>
      </c>
    </row>
    <row r="636" spans="7:7" x14ac:dyDescent="0.25">
      <c r="G636" s="1" t="s">
        <v>701</v>
      </c>
    </row>
    <row r="637" spans="7:7" x14ac:dyDescent="0.25">
      <c r="G637" s="1" t="s">
        <v>702</v>
      </c>
    </row>
    <row r="638" spans="7:7" x14ac:dyDescent="0.25">
      <c r="G638" s="1" t="s">
        <v>703</v>
      </c>
    </row>
    <row r="639" spans="7:7" x14ac:dyDescent="0.25">
      <c r="G639" s="1" t="s">
        <v>704</v>
      </c>
    </row>
    <row r="640" spans="7:7" x14ac:dyDescent="0.25">
      <c r="G640" s="1" t="s">
        <v>705</v>
      </c>
    </row>
    <row r="641" spans="7:7" x14ac:dyDescent="0.25">
      <c r="G641" s="1" t="s">
        <v>706</v>
      </c>
    </row>
    <row r="642" spans="7:7" x14ac:dyDescent="0.25">
      <c r="G642" s="1" t="s">
        <v>707</v>
      </c>
    </row>
    <row r="643" spans="7:7" x14ac:dyDescent="0.25">
      <c r="G643" s="1" t="s">
        <v>708</v>
      </c>
    </row>
    <row r="644" spans="7:7" x14ac:dyDescent="0.25">
      <c r="G644" s="1" t="s">
        <v>709</v>
      </c>
    </row>
    <row r="645" spans="7:7" x14ac:dyDescent="0.25">
      <c r="G645" s="1" t="s">
        <v>710</v>
      </c>
    </row>
    <row r="646" spans="7:7" x14ac:dyDescent="0.25">
      <c r="G646" s="1" t="s">
        <v>711</v>
      </c>
    </row>
    <row r="647" spans="7:7" x14ac:dyDescent="0.25">
      <c r="G647" s="1" t="s">
        <v>712</v>
      </c>
    </row>
    <row r="648" spans="7:7" x14ac:dyDescent="0.25">
      <c r="G648" s="1" t="s">
        <v>713</v>
      </c>
    </row>
    <row r="649" spans="7:7" x14ac:dyDescent="0.25">
      <c r="G649" s="1" t="s">
        <v>714</v>
      </c>
    </row>
    <row r="650" spans="7:7" x14ac:dyDescent="0.25">
      <c r="G650" s="1" t="s">
        <v>715</v>
      </c>
    </row>
    <row r="651" spans="7:7" x14ac:dyDescent="0.25">
      <c r="G651" s="1" t="s">
        <v>716</v>
      </c>
    </row>
    <row r="652" spans="7:7" x14ac:dyDescent="0.25">
      <c r="G652" s="1" t="s">
        <v>717</v>
      </c>
    </row>
    <row r="653" spans="7:7" x14ac:dyDescent="0.25">
      <c r="G653" s="1" t="s">
        <v>718</v>
      </c>
    </row>
    <row r="654" spans="7:7" x14ac:dyDescent="0.25">
      <c r="G654" s="1" t="s">
        <v>719</v>
      </c>
    </row>
    <row r="655" spans="7:7" x14ac:dyDescent="0.25">
      <c r="G655" s="1" t="s">
        <v>720</v>
      </c>
    </row>
    <row r="656" spans="7:7" x14ac:dyDescent="0.25">
      <c r="G656" s="1" t="s">
        <v>721</v>
      </c>
    </row>
    <row r="657" spans="7:7" x14ac:dyDescent="0.25">
      <c r="G657" s="1" t="s">
        <v>722</v>
      </c>
    </row>
    <row r="658" spans="7:7" x14ac:dyDescent="0.25">
      <c r="G658" s="1" t="s">
        <v>723</v>
      </c>
    </row>
    <row r="659" spans="7:7" x14ac:dyDescent="0.25">
      <c r="G659" s="1" t="s">
        <v>724</v>
      </c>
    </row>
    <row r="660" spans="7:7" x14ac:dyDescent="0.25">
      <c r="G660" s="1" t="s">
        <v>725</v>
      </c>
    </row>
    <row r="661" spans="7:7" x14ac:dyDescent="0.25">
      <c r="G661" s="1" t="s">
        <v>726</v>
      </c>
    </row>
    <row r="662" spans="7:7" x14ac:dyDescent="0.25">
      <c r="G662" s="1" t="s">
        <v>727</v>
      </c>
    </row>
    <row r="663" spans="7:7" x14ac:dyDescent="0.25">
      <c r="G663" s="1" t="s">
        <v>728</v>
      </c>
    </row>
    <row r="664" spans="7:7" x14ac:dyDescent="0.25">
      <c r="G664" s="1" t="s">
        <v>729</v>
      </c>
    </row>
    <row r="665" spans="7:7" x14ac:dyDescent="0.25">
      <c r="G665" s="1" t="s">
        <v>730</v>
      </c>
    </row>
    <row r="666" spans="7:7" x14ac:dyDescent="0.25">
      <c r="G666" s="1" t="s">
        <v>731</v>
      </c>
    </row>
    <row r="667" spans="7:7" x14ac:dyDescent="0.25">
      <c r="G667" s="1" t="s">
        <v>732</v>
      </c>
    </row>
    <row r="668" spans="7:7" x14ac:dyDescent="0.25">
      <c r="G668" s="1" t="s">
        <v>733</v>
      </c>
    </row>
    <row r="669" spans="7:7" x14ac:dyDescent="0.25">
      <c r="G669" s="1" t="s">
        <v>734</v>
      </c>
    </row>
    <row r="670" spans="7:7" x14ac:dyDescent="0.25">
      <c r="G670" s="1" t="s">
        <v>735</v>
      </c>
    </row>
    <row r="671" spans="7:7" x14ac:dyDescent="0.25">
      <c r="G671" s="1" t="s">
        <v>736</v>
      </c>
    </row>
    <row r="672" spans="7:7" x14ac:dyDescent="0.25">
      <c r="G672" s="1" t="s">
        <v>737</v>
      </c>
    </row>
    <row r="673" spans="7:7" x14ac:dyDescent="0.25">
      <c r="G673" s="1" t="s">
        <v>738</v>
      </c>
    </row>
    <row r="674" spans="7:7" x14ac:dyDescent="0.25">
      <c r="G674" s="1" t="s">
        <v>739</v>
      </c>
    </row>
    <row r="675" spans="7:7" x14ac:dyDescent="0.25">
      <c r="G675" s="1" t="s">
        <v>740</v>
      </c>
    </row>
    <row r="676" spans="7:7" x14ac:dyDescent="0.25">
      <c r="G676" s="1" t="s">
        <v>741</v>
      </c>
    </row>
    <row r="677" spans="7:7" x14ac:dyDescent="0.25">
      <c r="G677" s="1" t="s">
        <v>742</v>
      </c>
    </row>
    <row r="678" spans="7:7" x14ac:dyDescent="0.25">
      <c r="G678" s="1" t="s">
        <v>743</v>
      </c>
    </row>
    <row r="679" spans="7:7" x14ac:dyDescent="0.25">
      <c r="G679" s="1" t="s">
        <v>744</v>
      </c>
    </row>
    <row r="680" spans="7:7" x14ac:dyDescent="0.25">
      <c r="G680" s="1" t="s">
        <v>745</v>
      </c>
    </row>
    <row r="681" spans="7:7" x14ac:dyDescent="0.25">
      <c r="G681" s="1" t="s">
        <v>746</v>
      </c>
    </row>
    <row r="682" spans="7:7" x14ac:dyDescent="0.25">
      <c r="G682" s="1" t="s">
        <v>747</v>
      </c>
    </row>
    <row r="683" spans="7:7" x14ac:dyDescent="0.25">
      <c r="G683" s="1" t="s">
        <v>748</v>
      </c>
    </row>
    <row r="684" spans="7:7" x14ac:dyDescent="0.25">
      <c r="G684" s="1" t="s">
        <v>749</v>
      </c>
    </row>
    <row r="685" spans="7:7" x14ac:dyDescent="0.25">
      <c r="G685" s="1" t="s">
        <v>750</v>
      </c>
    </row>
    <row r="686" spans="7:7" x14ac:dyDescent="0.25">
      <c r="G686" s="1" t="s">
        <v>751</v>
      </c>
    </row>
    <row r="687" spans="7:7" x14ac:dyDescent="0.25">
      <c r="G687" s="1" t="s">
        <v>752</v>
      </c>
    </row>
    <row r="688" spans="7:7" x14ac:dyDescent="0.25">
      <c r="G688" s="1" t="s">
        <v>753</v>
      </c>
    </row>
    <row r="689" spans="7:7" x14ac:dyDescent="0.25">
      <c r="G689" s="1" t="s">
        <v>754</v>
      </c>
    </row>
    <row r="690" spans="7:7" x14ac:dyDescent="0.25">
      <c r="G690" s="1" t="s">
        <v>755</v>
      </c>
    </row>
    <row r="691" spans="7:7" x14ac:dyDescent="0.25">
      <c r="G691" s="1" t="s">
        <v>756</v>
      </c>
    </row>
    <row r="692" spans="7:7" x14ac:dyDescent="0.25">
      <c r="G692" s="1" t="s">
        <v>757</v>
      </c>
    </row>
    <row r="693" spans="7:7" x14ac:dyDescent="0.25">
      <c r="G693" s="1" t="s">
        <v>758</v>
      </c>
    </row>
    <row r="694" spans="7:7" x14ac:dyDescent="0.25">
      <c r="G694" s="1" t="s">
        <v>759</v>
      </c>
    </row>
    <row r="695" spans="7:7" x14ac:dyDescent="0.25">
      <c r="G695" s="1" t="s">
        <v>760</v>
      </c>
    </row>
    <row r="696" spans="7:7" x14ac:dyDescent="0.25">
      <c r="G696" s="1" t="s">
        <v>761</v>
      </c>
    </row>
    <row r="697" spans="7:7" x14ac:dyDescent="0.25">
      <c r="G697" s="1" t="s">
        <v>762</v>
      </c>
    </row>
    <row r="698" spans="7:7" x14ac:dyDescent="0.25">
      <c r="G698" s="1" t="s">
        <v>763</v>
      </c>
    </row>
    <row r="699" spans="7:7" x14ac:dyDescent="0.25">
      <c r="G699" s="1" t="s">
        <v>764</v>
      </c>
    </row>
    <row r="700" spans="7:7" x14ac:dyDescent="0.25">
      <c r="G700" s="1" t="s">
        <v>765</v>
      </c>
    </row>
    <row r="701" spans="7:7" x14ac:dyDescent="0.25">
      <c r="G701" s="1" t="s">
        <v>766</v>
      </c>
    </row>
    <row r="702" spans="7:7" x14ac:dyDescent="0.25">
      <c r="G702" s="1" t="s">
        <v>767</v>
      </c>
    </row>
    <row r="703" spans="7:7" x14ac:dyDescent="0.25">
      <c r="G703" s="1" t="s">
        <v>768</v>
      </c>
    </row>
    <row r="704" spans="7:7" x14ac:dyDescent="0.25">
      <c r="G704" s="1" t="s">
        <v>769</v>
      </c>
    </row>
    <row r="705" spans="7:7" x14ac:dyDescent="0.25">
      <c r="G705" s="1" t="s">
        <v>770</v>
      </c>
    </row>
    <row r="706" spans="7:7" x14ac:dyDescent="0.25">
      <c r="G706" s="1" t="s">
        <v>771</v>
      </c>
    </row>
    <row r="707" spans="7:7" x14ac:dyDescent="0.25">
      <c r="G707" s="1" t="s">
        <v>772</v>
      </c>
    </row>
    <row r="708" spans="7:7" x14ac:dyDescent="0.25">
      <c r="G708" s="1" t="s">
        <v>773</v>
      </c>
    </row>
    <row r="709" spans="7:7" x14ac:dyDescent="0.25">
      <c r="G709" s="1" t="s">
        <v>774</v>
      </c>
    </row>
    <row r="710" spans="7:7" x14ac:dyDescent="0.25">
      <c r="G710" s="1" t="s">
        <v>775</v>
      </c>
    </row>
    <row r="711" spans="7:7" x14ac:dyDescent="0.25">
      <c r="G711" s="1" t="s">
        <v>776</v>
      </c>
    </row>
    <row r="712" spans="7:7" x14ac:dyDescent="0.25">
      <c r="G712" s="1" t="s">
        <v>777</v>
      </c>
    </row>
    <row r="713" spans="7:7" x14ac:dyDescent="0.25">
      <c r="G713" s="1" t="s">
        <v>778</v>
      </c>
    </row>
    <row r="714" spans="7:7" x14ac:dyDescent="0.25">
      <c r="G714" s="1" t="s">
        <v>779</v>
      </c>
    </row>
    <row r="715" spans="7:7" x14ac:dyDescent="0.25">
      <c r="G715" s="1" t="s">
        <v>780</v>
      </c>
    </row>
    <row r="716" spans="7:7" x14ac:dyDescent="0.25">
      <c r="G716" s="1" t="s">
        <v>781</v>
      </c>
    </row>
    <row r="717" spans="7:7" x14ac:dyDescent="0.25">
      <c r="G717" s="1" t="s">
        <v>782</v>
      </c>
    </row>
    <row r="718" spans="7:7" x14ac:dyDescent="0.25">
      <c r="G718" s="1" t="s">
        <v>783</v>
      </c>
    </row>
    <row r="719" spans="7:7" x14ac:dyDescent="0.25">
      <c r="G719" s="1" t="s">
        <v>784</v>
      </c>
    </row>
    <row r="720" spans="7:7" x14ac:dyDescent="0.25">
      <c r="G720" s="1" t="s">
        <v>785</v>
      </c>
    </row>
    <row r="721" spans="7:7" x14ac:dyDescent="0.25">
      <c r="G721" s="1" t="s">
        <v>786</v>
      </c>
    </row>
    <row r="722" spans="7:7" x14ac:dyDescent="0.25">
      <c r="G722" s="1" t="s">
        <v>787</v>
      </c>
    </row>
    <row r="723" spans="7:7" x14ac:dyDescent="0.25">
      <c r="G723" s="1" t="s">
        <v>788</v>
      </c>
    </row>
    <row r="724" spans="7:7" x14ac:dyDescent="0.25">
      <c r="G724" s="1" t="s">
        <v>789</v>
      </c>
    </row>
    <row r="725" spans="7:7" x14ac:dyDescent="0.25">
      <c r="G725" s="1" t="s">
        <v>790</v>
      </c>
    </row>
    <row r="726" spans="7:7" x14ac:dyDescent="0.25">
      <c r="G726" s="1" t="s">
        <v>791</v>
      </c>
    </row>
    <row r="727" spans="7:7" x14ac:dyDescent="0.25">
      <c r="G727" s="1" t="s">
        <v>792</v>
      </c>
    </row>
    <row r="728" spans="7:7" x14ac:dyDescent="0.25">
      <c r="G728" s="1" t="s">
        <v>793</v>
      </c>
    </row>
    <row r="729" spans="7:7" x14ac:dyDescent="0.25">
      <c r="G729" s="1" t="s">
        <v>794</v>
      </c>
    </row>
    <row r="730" spans="7:7" x14ac:dyDescent="0.25">
      <c r="G730" s="1" t="s">
        <v>795</v>
      </c>
    </row>
    <row r="731" spans="7:7" x14ac:dyDescent="0.25">
      <c r="G731" s="1" t="s">
        <v>796</v>
      </c>
    </row>
    <row r="732" spans="7:7" x14ac:dyDescent="0.25">
      <c r="G732" s="1" t="s">
        <v>797</v>
      </c>
    </row>
    <row r="733" spans="7:7" x14ac:dyDescent="0.25">
      <c r="G733" s="1" t="s">
        <v>798</v>
      </c>
    </row>
    <row r="734" spans="7:7" x14ac:dyDescent="0.25">
      <c r="G734" s="1" t="s">
        <v>799</v>
      </c>
    </row>
    <row r="735" spans="7:7" x14ac:dyDescent="0.25">
      <c r="G735" s="1" t="s">
        <v>800</v>
      </c>
    </row>
    <row r="736" spans="7:7" x14ac:dyDescent="0.25">
      <c r="G736" s="1" t="s">
        <v>801</v>
      </c>
    </row>
    <row r="737" spans="7:7" x14ac:dyDescent="0.25">
      <c r="G737" s="1" t="s">
        <v>802</v>
      </c>
    </row>
    <row r="738" spans="7:7" x14ac:dyDescent="0.25">
      <c r="G738" s="1" t="s">
        <v>803</v>
      </c>
    </row>
    <row r="739" spans="7:7" x14ac:dyDescent="0.25">
      <c r="G739" s="1" t="s">
        <v>804</v>
      </c>
    </row>
    <row r="740" spans="7:7" x14ac:dyDescent="0.25">
      <c r="G740" s="1" t="s">
        <v>805</v>
      </c>
    </row>
    <row r="741" spans="7:7" x14ac:dyDescent="0.25">
      <c r="G741" s="1" t="s">
        <v>806</v>
      </c>
    </row>
    <row r="742" spans="7:7" x14ac:dyDescent="0.25">
      <c r="G742" s="1" t="s">
        <v>807</v>
      </c>
    </row>
    <row r="743" spans="7:7" x14ac:dyDescent="0.25">
      <c r="G743" s="1" t="s">
        <v>808</v>
      </c>
    </row>
    <row r="744" spans="7:7" x14ac:dyDescent="0.25">
      <c r="G744" s="1" t="s">
        <v>809</v>
      </c>
    </row>
    <row r="745" spans="7:7" x14ac:dyDescent="0.25">
      <c r="G745" s="1" t="s">
        <v>810</v>
      </c>
    </row>
    <row r="746" spans="7:7" x14ac:dyDescent="0.25">
      <c r="G746" s="1" t="s">
        <v>811</v>
      </c>
    </row>
    <row r="747" spans="7:7" x14ac:dyDescent="0.25">
      <c r="G747" s="1" t="s">
        <v>812</v>
      </c>
    </row>
    <row r="748" spans="7:7" x14ac:dyDescent="0.25">
      <c r="G748" s="1" t="s">
        <v>813</v>
      </c>
    </row>
    <row r="749" spans="7:7" x14ac:dyDescent="0.25">
      <c r="G749" s="1" t="s">
        <v>814</v>
      </c>
    </row>
    <row r="750" spans="7:7" x14ac:dyDescent="0.25">
      <c r="G750" s="1" t="s">
        <v>815</v>
      </c>
    </row>
    <row r="751" spans="7:7" x14ac:dyDescent="0.25">
      <c r="G751" s="1" t="s">
        <v>816</v>
      </c>
    </row>
    <row r="752" spans="7:7" x14ac:dyDescent="0.25">
      <c r="G752" s="1" t="s">
        <v>817</v>
      </c>
    </row>
    <row r="753" spans="7:7" x14ac:dyDescent="0.25">
      <c r="G753" s="1" t="s">
        <v>818</v>
      </c>
    </row>
    <row r="754" spans="7:7" x14ac:dyDescent="0.25">
      <c r="G754" s="1" t="s">
        <v>819</v>
      </c>
    </row>
    <row r="755" spans="7:7" x14ac:dyDescent="0.25">
      <c r="G755" s="1" t="s">
        <v>820</v>
      </c>
    </row>
    <row r="756" spans="7:7" x14ac:dyDescent="0.25">
      <c r="G756" s="1" t="s">
        <v>821</v>
      </c>
    </row>
    <row r="757" spans="7:7" x14ac:dyDescent="0.25">
      <c r="G757" s="1" t="s">
        <v>822</v>
      </c>
    </row>
    <row r="758" spans="7:7" x14ac:dyDescent="0.25">
      <c r="G758" s="1" t="s">
        <v>823</v>
      </c>
    </row>
    <row r="759" spans="7:7" x14ac:dyDescent="0.25">
      <c r="G759" s="1" t="s">
        <v>824</v>
      </c>
    </row>
    <row r="760" spans="7:7" x14ac:dyDescent="0.25">
      <c r="G760" s="1" t="s">
        <v>825</v>
      </c>
    </row>
    <row r="761" spans="7:7" x14ac:dyDescent="0.25">
      <c r="G761" s="1" t="s">
        <v>826</v>
      </c>
    </row>
    <row r="762" spans="7:7" x14ac:dyDescent="0.25">
      <c r="G762" s="1" t="s">
        <v>827</v>
      </c>
    </row>
    <row r="763" spans="7:7" x14ac:dyDescent="0.25">
      <c r="G763" s="1" t="s">
        <v>828</v>
      </c>
    </row>
    <row r="764" spans="7:7" x14ac:dyDescent="0.25">
      <c r="G764" s="1" t="s">
        <v>829</v>
      </c>
    </row>
    <row r="765" spans="7:7" x14ac:dyDescent="0.25">
      <c r="G765" s="1" t="s">
        <v>830</v>
      </c>
    </row>
    <row r="766" spans="7:7" x14ac:dyDescent="0.25">
      <c r="G766" s="1" t="s">
        <v>831</v>
      </c>
    </row>
    <row r="767" spans="7:7" x14ac:dyDescent="0.25">
      <c r="G767" s="1" t="s">
        <v>832</v>
      </c>
    </row>
    <row r="768" spans="7:7" x14ac:dyDescent="0.25">
      <c r="G768" s="1" t="s">
        <v>833</v>
      </c>
    </row>
    <row r="769" spans="7:7" x14ac:dyDescent="0.25">
      <c r="G769" s="1" t="s">
        <v>834</v>
      </c>
    </row>
    <row r="770" spans="7:7" x14ac:dyDescent="0.25">
      <c r="G770" s="1" t="s">
        <v>835</v>
      </c>
    </row>
    <row r="771" spans="7:7" x14ac:dyDescent="0.25">
      <c r="G771" s="1" t="s">
        <v>836</v>
      </c>
    </row>
    <row r="772" spans="7:7" x14ac:dyDescent="0.25">
      <c r="G772" s="1" t="s">
        <v>837</v>
      </c>
    </row>
    <row r="773" spans="7:7" x14ac:dyDescent="0.25">
      <c r="G773" s="1" t="s">
        <v>838</v>
      </c>
    </row>
    <row r="774" spans="7:7" x14ac:dyDescent="0.25">
      <c r="G774" s="1" t="s">
        <v>839</v>
      </c>
    </row>
    <row r="775" spans="7:7" x14ac:dyDescent="0.25">
      <c r="G775" s="1" t="s">
        <v>840</v>
      </c>
    </row>
    <row r="776" spans="7:7" x14ac:dyDescent="0.25">
      <c r="G776" s="1" t="s">
        <v>841</v>
      </c>
    </row>
    <row r="777" spans="7:7" x14ac:dyDescent="0.25">
      <c r="G777" s="1" t="s">
        <v>842</v>
      </c>
    </row>
    <row r="778" spans="7:7" x14ac:dyDescent="0.25">
      <c r="G778" s="1" t="s">
        <v>843</v>
      </c>
    </row>
    <row r="779" spans="7:7" x14ac:dyDescent="0.25">
      <c r="G779" s="1" t="s">
        <v>844</v>
      </c>
    </row>
    <row r="780" spans="7:7" x14ac:dyDescent="0.25">
      <c r="G780" s="1" t="s">
        <v>845</v>
      </c>
    </row>
    <row r="781" spans="7:7" x14ac:dyDescent="0.25">
      <c r="G781" s="1" t="s">
        <v>846</v>
      </c>
    </row>
    <row r="782" spans="7:7" x14ac:dyDescent="0.25">
      <c r="G782" s="1" t="s">
        <v>847</v>
      </c>
    </row>
    <row r="783" spans="7:7" x14ac:dyDescent="0.25">
      <c r="G783" s="1" t="s">
        <v>848</v>
      </c>
    </row>
    <row r="784" spans="7:7" x14ac:dyDescent="0.25">
      <c r="G784" s="1" t="s">
        <v>849</v>
      </c>
    </row>
    <row r="785" spans="7:7" x14ac:dyDescent="0.25">
      <c r="G785" s="1" t="s">
        <v>850</v>
      </c>
    </row>
    <row r="786" spans="7:7" x14ac:dyDescent="0.25">
      <c r="G786" s="1" t="s">
        <v>851</v>
      </c>
    </row>
    <row r="787" spans="7:7" x14ac:dyDescent="0.25">
      <c r="G787" s="1" t="s">
        <v>852</v>
      </c>
    </row>
    <row r="788" spans="7:7" x14ac:dyDescent="0.25">
      <c r="G788" s="1" t="s">
        <v>853</v>
      </c>
    </row>
    <row r="789" spans="7:7" x14ac:dyDescent="0.25">
      <c r="G789" s="1" t="s">
        <v>854</v>
      </c>
    </row>
    <row r="790" spans="7:7" x14ac:dyDescent="0.25">
      <c r="G790" s="1" t="s">
        <v>855</v>
      </c>
    </row>
    <row r="791" spans="7:7" x14ac:dyDescent="0.25">
      <c r="G791" s="1" t="s">
        <v>856</v>
      </c>
    </row>
    <row r="792" spans="7:7" x14ac:dyDescent="0.25">
      <c r="G792" s="1" t="s">
        <v>857</v>
      </c>
    </row>
    <row r="793" spans="7:7" x14ac:dyDescent="0.25">
      <c r="G793" s="1" t="s">
        <v>858</v>
      </c>
    </row>
    <row r="794" spans="7:7" x14ac:dyDescent="0.25">
      <c r="G794" s="1" t="s">
        <v>859</v>
      </c>
    </row>
    <row r="795" spans="7:7" x14ac:dyDescent="0.25">
      <c r="G795" s="1" t="s">
        <v>860</v>
      </c>
    </row>
    <row r="796" spans="7:7" x14ac:dyDescent="0.25">
      <c r="G796" s="1" t="s">
        <v>861</v>
      </c>
    </row>
    <row r="797" spans="7:7" x14ac:dyDescent="0.25">
      <c r="G797" s="1" t="s">
        <v>862</v>
      </c>
    </row>
    <row r="798" spans="7:7" x14ac:dyDescent="0.25">
      <c r="G798" s="1" t="s">
        <v>863</v>
      </c>
    </row>
    <row r="799" spans="7:7" x14ac:dyDescent="0.25">
      <c r="G799" s="1" t="s">
        <v>864</v>
      </c>
    </row>
    <row r="800" spans="7:7" x14ac:dyDescent="0.25">
      <c r="G800" s="1" t="s">
        <v>865</v>
      </c>
    </row>
    <row r="801" spans="7:7" x14ac:dyDescent="0.25">
      <c r="G801" s="1" t="s">
        <v>866</v>
      </c>
    </row>
    <row r="802" spans="7:7" x14ac:dyDescent="0.25">
      <c r="G802" s="1" t="s">
        <v>867</v>
      </c>
    </row>
    <row r="803" spans="7:7" x14ac:dyDescent="0.25">
      <c r="G803" s="1" t="s">
        <v>868</v>
      </c>
    </row>
    <row r="804" spans="7:7" x14ac:dyDescent="0.25">
      <c r="G804" s="1" t="s">
        <v>869</v>
      </c>
    </row>
    <row r="805" spans="7:7" x14ac:dyDescent="0.25">
      <c r="G805" s="1" t="s">
        <v>870</v>
      </c>
    </row>
    <row r="806" spans="7:7" x14ac:dyDescent="0.25">
      <c r="G806" s="1" t="s">
        <v>871</v>
      </c>
    </row>
    <row r="807" spans="7:7" x14ac:dyDescent="0.25">
      <c r="G807" s="1" t="s">
        <v>872</v>
      </c>
    </row>
    <row r="808" spans="7:7" x14ac:dyDescent="0.25">
      <c r="G808" s="1" t="s">
        <v>873</v>
      </c>
    </row>
    <row r="809" spans="7:7" x14ac:dyDescent="0.25">
      <c r="G809" s="1" t="s">
        <v>874</v>
      </c>
    </row>
    <row r="810" spans="7:7" x14ac:dyDescent="0.25">
      <c r="G810" s="1" t="s">
        <v>875</v>
      </c>
    </row>
    <row r="811" spans="7:7" x14ac:dyDescent="0.25">
      <c r="G811" s="1" t="s">
        <v>876</v>
      </c>
    </row>
    <row r="812" spans="7:7" x14ac:dyDescent="0.25">
      <c r="G812" s="1" t="s">
        <v>877</v>
      </c>
    </row>
    <row r="813" spans="7:7" x14ac:dyDescent="0.25">
      <c r="G813" s="1" t="s">
        <v>878</v>
      </c>
    </row>
    <row r="814" spans="7:7" x14ac:dyDescent="0.25">
      <c r="G814" s="1" t="s">
        <v>879</v>
      </c>
    </row>
    <row r="815" spans="7:7" x14ac:dyDescent="0.25">
      <c r="G815" s="1" t="s">
        <v>880</v>
      </c>
    </row>
    <row r="816" spans="7:7" x14ac:dyDescent="0.25">
      <c r="G816" s="1" t="s">
        <v>881</v>
      </c>
    </row>
    <row r="817" spans="7:7" x14ac:dyDescent="0.25">
      <c r="G817" s="1" t="s">
        <v>882</v>
      </c>
    </row>
    <row r="818" spans="7:7" x14ac:dyDescent="0.25">
      <c r="G818" s="1" t="s">
        <v>883</v>
      </c>
    </row>
    <row r="819" spans="7:7" x14ac:dyDescent="0.25">
      <c r="G819" s="1" t="s">
        <v>884</v>
      </c>
    </row>
    <row r="820" spans="7:7" x14ac:dyDescent="0.25">
      <c r="G820" s="1" t="s">
        <v>885</v>
      </c>
    </row>
    <row r="821" spans="7:7" x14ac:dyDescent="0.25">
      <c r="G821" s="1" t="s">
        <v>886</v>
      </c>
    </row>
    <row r="822" spans="7:7" x14ac:dyDescent="0.25">
      <c r="G822" s="1" t="s">
        <v>887</v>
      </c>
    </row>
    <row r="823" spans="7:7" x14ac:dyDescent="0.25">
      <c r="G823" s="1" t="s">
        <v>888</v>
      </c>
    </row>
    <row r="824" spans="7:7" x14ac:dyDescent="0.25">
      <c r="G824" s="1" t="s">
        <v>889</v>
      </c>
    </row>
    <row r="825" spans="7:7" x14ac:dyDescent="0.25">
      <c r="G825" s="1" t="s">
        <v>890</v>
      </c>
    </row>
    <row r="826" spans="7:7" x14ac:dyDescent="0.25">
      <c r="G826" s="1" t="s">
        <v>891</v>
      </c>
    </row>
    <row r="827" spans="7:7" x14ac:dyDescent="0.25">
      <c r="G827" s="1" t="s">
        <v>892</v>
      </c>
    </row>
    <row r="828" spans="7:7" x14ac:dyDescent="0.25">
      <c r="G828" s="1" t="s">
        <v>893</v>
      </c>
    </row>
    <row r="829" spans="7:7" x14ac:dyDescent="0.25">
      <c r="G829" s="1" t="s">
        <v>894</v>
      </c>
    </row>
    <row r="830" spans="7:7" x14ac:dyDescent="0.25">
      <c r="G830" s="1" t="s">
        <v>895</v>
      </c>
    </row>
    <row r="831" spans="7:7" x14ac:dyDescent="0.25">
      <c r="G831" s="1" t="s">
        <v>896</v>
      </c>
    </row>
    <row r="832" spans="7:7" x14ac:dyDescent="0.25">
      <c r="G832" s="1" t="s">
        <v>897</v>
      </c>
    </row>
    <row r="833" spans="7:7" x14ac:dyDescent="0.25">
      <c r="G833" s="1" t="s">
        <v>898</v>
      </c>
    </row>
    <row r="834" spans="7:7" x14ac:dyDescent="0.25">
      <c r="G834" s="1" t="s">
        <v>899</v>
      </c>
    </row>
    <row r="835" spans="7:7" x14ac:dyDescent="0.25">
      <c r="G835" s="1" t="s">
        <v>900</v>
      </c>
    </row>
    <row r="836" spans="7:7" x14ac:dyDescent="0.25">
      <c r="G836" s="1" t="s">
        <v>901</v>
      </c>
    </row>
    <row r="837" spans="7:7" x14ac:dyDescent="0.25">
      <c r="G837" s="1" t="s">
        <v>902</v>
      </c>
    </row>
    <row r="838" spans="7:7" x14ac:dyDescent="0.25">
      <c r="G838" s="1" t="s">
        <v>903</v>
      </c>
    </row>
    <row r="839" spans="7:7" x14ac:dyDescent="0.25">
      <c r="G839" s="1" t="s">
        <v>904</v>
      </c>
    </row>
    <row r="840" spans="7:7" x14ac:dyDescent="0.25">
      <c r="G840" s="1" t="s">
        <v>905</v>
      </c>
    </row>
    <row r="841" spans="7:7" x14ac:dyDescent="0.25">
      <c r="G841" s="1" t="s">
        <v>906</v>
      </c>
    </row>
    <row r="842" spans="7:7" x14ac:dyDescent="0.25">
      <c r="G842" s="1" t="s">
        <v>907</v>
      </c>
    </row>
    <row r="843" spans="7:7" x14ac:dyDescent="0.25">
      <c r="G843" s="1" t="s">
        <v>908</v>
      </c>
    </row>
    <row r="844" spans="7:7" x14ac:dyDescent="0.25">
      <c r="G844" s="1" t="s">
        <v>909</v>
      </c>
    </row>
    <row r="845" spans="7:7" x14ac:dyDescent="0.25">
      <c r="G845" s="1" t="s">
        <v>910</v>
      </c>
    </row>
    <row r="846" spans="7:7" x14ac:dyDescent="0.25">
      <c r="G846" s="1" t="s">
        <v>911</v>
      </c>
    </row>
    <row r="847" spans="7:7" x14ac:dyDescent="0.25">
      <c r="G847" s="1" t="s">
        <v>912</v>
      </c>
    </row>
    <row r="848" spans="7:7" x14ac:dyDescent="0.25">
      <c r="G848" s="1" t="s">
        <v>913</v>
      </c>
    </row>
    <row r="849" spans="7:7" x14ac:dyDescent="0.25">
      <c r="G849" s="1" t="s">
        <v>914</v>
      </c>
    </row>
    <row r="850" spans="7:7" x14ac:dyDescent="0.25">
      <c r="G850" s="1" t="s">
        <v>915</v>
      </c>
    </row>
    <row r="851" spans="7:7" x14ac:dyDescent="0.25">
      <c r="G851" s="1" t="s">
        <v>916</v>
      </c>
    </row>
    <row r="852" spans="7:7" x14ac:dyDescent="0.25">
      <c r="G852" s="1" t="s">
        <v>917</v>
      </c>
    </row>
    <row r="853" spans="7:7" x14ac:dyDescent="0.25">
      <c r="G853" s="1" t="s">
        <v>918</v>
      </c>
    </row>
    <row r="854" spans="7:7" x14ac:dyDescent="0.25">
      <c r="G854" s="1" t="s">
        <v>919</v>
      </c>
    </row>
    <row r="855" spans="7:7" x14ac:dyDescent="0.25">
      <c r="G855" s="1" t="s">
        <v>920</v>
      </c>
    </row>
    <row r="856" spans="7:7" x14ac:dyDescent="0.25">
      <c r="G856" s="1" t="s">
        <v>921</v>
      </c>
    </row>
    <row r="857" spans="7:7" x14ac:dyDescent="0.25">
      <c r="G857" s="1" t="s">
        <v>922</v>
      </c>
    </row>
    <row r="858" spans="7:7" x14ac:dyDescent="0.25">
      <c r="G858" s="1" t="s">
        <v>923</v>
      </c>
    </row>
    <row r="859" spans="7:7" x14ac:dyDescent="0.25">
      <c r="G859" s="1" t="s">
        <v>924</v>
      </c>
    </row>
    <row r="860" spans="7:7" x14ac:dyDescent="0.25">
      <c r="G860" s="1" t="s">
        <v>925</v>
      </c>
    </row>
    <row r="861" spans="7:7" x14ac:dyDescent="0.25">
      <c r="G861" s="1" t="s">
        <v>926</v>
      </c>
    </row>
    <row r="862" spans="7:7" x14ac:dyDescent="0.25">
      <c r="G862" s="1" t="s">
        <v>927</v>
      </c>
    </row>
    <row r="863" spans="7:7" x14ac:dyDescent="0.25">
      <c r="G863" s="1" t="s">
        <v>928</v>
      </c>
    </row>
    <row r="864" spans="7:7" x14ac:dyDescent="0.25">
      <c r="G864" s="1" t="s">
        <v>929</v>
      </c>
    </row>
    <row r="865" spans="7:7" x14ac:dyDescent="0.25">
      <c r="G865" s="1" t="s">
        <v>930</v>
      </c>
    </row>
    <row r="866" spans="7:7" x14ac:dyDescent="0.25">
      <c r="G866" s="1" t="s">
        <v>931</v>
      </c>
    </row>
    <row r="867" spans="7:7" x14ac:dyDescent="0.25">
      <c r="G867" s="1" t="s">
        <v>932</v>
      </c>
    </row>
    <row r="868" spans="7:7" x14ac:dyDescent="0.25">
      <c r="G868" s="1" t="s">
        <v>933</v>
      </c>
    </row>
    <row r="869" spans="7:7" x14ac:dyDescent="0.25">
      <c r="G869" s="1" t="s">
        <v>934</v>
      </c>
    </row>
    <row r="870" spans="7:7" x14ac:dyDescent="0.25">
      <c r="G870" s="1" t="s">
        <v>935</v>
      </c>
    </row>
    <row r="871" spans="7:7" x14ac:dyDescent="0.25">
      <c r="G871" s="1" t="s">
        <v>936</v>
      </c>
    </row>
    <row r="872" spans="7:7" x14ac:dyDescent="0.25">
      <c r="G872" s="1" t="s">
        <v>937</v>
      </c>
    </row>
    <row r="873" spans="7:7" x14ac:dyDescent="0.25">
      <c r="G873" s="1" t="s">
        <v>938</v>
      </c>
    </row>
    <row r="874" spans="7:7" x14ac:dyDescent="0.25">
      <c r="G874" s="1" t="s">
        <v>939</v>
      </c>
    </row>
    <row r="875" spans="7:7" x14ac:dyDescent="0.25">
      <c r="G875" s="1" t="s">
        <v>940</v>
      </c>
    </row>
    <row r="876" spans="7:7" x14ac:dyDescent="0.25">
      <c r="G876" s="1" t="s">
        <v>941</v>
      </c>
    </row>
    <row r="877" spans="7:7" x14ac:dyDescent="0.25">
      <c r="G877" s="1" t="s">
        <v>942</v>
      </c>
    </row>
    <row r="878" spans="7:7" x14ac:dyDescent="0.25">
      <c r="G878" s="1" t="s">
        <v>943</v>
      </c>
    </row>
    <row r="879" spans="7:7" x14ac:dyDescent="0.25">
      <c r="G879" s="1" t="s">
        <v>944</v>
      </c>
    </row>
    <row r="880" spans="7:7" x14ac:dyDescent="0.25">
      <c r="G880" s="1" t="s">
        <v>945</v>
      </c>
    </row>
    <row r="881" spans="7:7" x14ac:dyDescent="0.25">
      <c r="G881" s="1" t="s">
        <v>946</v>
      </c>
    </row>
    <row r="882" spans="7:7" x14ac:dyDescent="0.25">
      <c r="G882" s="1" t="s">
        <v>947</v>
      </c>
    </row>
    <row r="883" spans="7:7" x14ac:dyDescent="0.25">
      <c r="G883" s="1" t="s">
        <v>948</v>
      </c>
    </row>
    <row r="884" spans="7:7" x14ac:dyDescent="0.25">
      <c r="G884" s="1" t="s">
        <v>949</v>
      </c>
    </row>
    <row r="885" spans="7:7" x14ac:dyDescent="0.25">
      <c r="G885" s="1" t="s">
        <v>950</v>
      </c>
    </row>
    <row r="886" spans="7:7" x14ac:dyDescent="0.25">
      <c r="G886" s="1" t="s">
        <v>951</v>
      </c>
    </row>
    <row r="887" spans="7:7" x14ac:dyDescent="0.25">
      <c r="G887" s="1" t="s">
        <v>952</v>
      </c>
    </row>
    <row r="888" spans="7:7" x14ac:dyDescent="0.25">
      <c r="G888" s="1" t="s">
        <v>953</v>
      </c>
    </row>
    <row r="889" spans="7:7" x14ac:dyDescent="0.25">
      <c r="G889" s="1" t="s">
        <v>954</v>
      </c>
    </row>
    <row r="890" spans="7:7" x14ac:dyDescent="0.25">
      <c r="G890" s="1" t="s">
        <v>955</v>
      </c>
    </row>
    <row r="891" spans="7:7" x14ac:dyDescent="0.25">
      <c r="G891" s="1" t="s">
        <v>956</v>
      </c>
    </row>
    <row r="892" spans="7:7" x14ac:dyDescent="0.25">
      <c r="G892" s="1" t="s">
        <v>957</v>
      </c>
    </row>
    <row r="893" spans="7:7" x14ac:dyDescent="0.25">
      <c r="G893" s="1" t="s">
        <v>958</v>
      </c>
    </row>
    <row r="894" spans="7:7" x14ac:dyDescent="0.25">
      <c r="G894" s="1" t="s">
        <v>959</v>
      </c>
    </row>
    <row r="895" spans="7:7" x14ac:dyDescent="0.25">
      <c r="G895" s="1" t="s">
        <v>960</v>
      </c>
    </row>
    <row r="896" spans="7:7" x14ac:dyDescent="0.25">
      <c r="G896" s="1" t="s">
        <v>961</v>
      </c>
    </row>
    <row r="897" spans="7:7" x14ac:dyDescent="0.25">
      <c r="G897" s="1" t="s">
        <v>962</v>
      </c>
    </row>
    <row r="898" spans="7:7" x14ac:dyDescent="0.25">
      <c r="G898" s="1" t="s">
        <v>963</v>
      </c>
    </row>
    <row r="899" spans="7:7" x14ac:dyDescent="0.25">
      <c r="G899" s="1" t="s">
        <v>964</v>
      </c>
    </row>
    <row r="900" spans="7:7" x14ac:dyDescent="0.25">
      <c r="G900" s="1" t="s">
        <v>965</v>
      </c>
    </row>
    <row r="901" spans="7:7" x14ac:dyDescent="0.25">
      <c r="G901" s="1" t="s">
        <v>966</v>
      </c>
    </row>
    <row r="902" spans="7:7" x14ac:dyDescent="0.25">
      <c r="G902" s="1" t="s">
        <v>967</v>
      </c>
    </row>
    <row r="903" spans="7:7" x14ac:dyDescent="0.25">
      <c r="G903" s="1" t="s">
        <v>968</v>
      </c>
    </row>
    <row r="904" spans="7:7" x14ac:dyDescent="0.25">
      <c r="G904" s="1" t="s">
        <v>969</v>
      </c>
    </row>
    <row r="905" spans="7:7" x14ac:dyDescent="0.25">
      <c r="G905" s="1" t="s">
        <v>970</v>
      </c>
    </row>
    <row r="906" spans="7:7" x14ac:dyDescent="0.25">
      <c r="G906" s="1" t="s">
        <v>971</v>
      </c>
    </row>
    <row r="907" spans="7:7" x14ac:dyDescent="0.25">
      <c r="G907" s="1" t="s">
        <v>972</v>
      </c>
    </row>
    <row r="908" spans="7:7" x14ac:dyDescent="0.25">
      <c r="G908" s="1" t="s">
        <v>973</v>
      </c>
    </row>
    <row r="909" spans="7:7" x14ac:dyDescent="0.25">
      <c r="G909" s="1" t="s">
        <v>974</v>
      </c>
    </row>
    <row r="910" spans="7:7" x14ac:dyDescent="0.25">
      <c r="G910" s="1" t="s">
        <v>975</v>
      </c>
    </row>
    <row r="911" spans="7:7" x14ac:dyDescent="0.25">
      <c r="G911" s="1" t="s">
        <v>976</v>
      </c>
    </row>
    <row r="912" spans="7:7" x14ac:dyDescent="0.25">
      <c r="G912" s="1" t="s">
        <v>977</v>
      </c>
    </row>
    <row r="913" spans="7:7" x14ac:dyDescent="0.25">
      <c r="G913" s="1" t="s">
        <v>978</v>
      </c>
    </row>
    <row r="914" spans="7:7" x14ac:dyDescent="0.25">
      <c r="G914" s="1" t="s">
        <v>979</v>
      </c>
    </row>
    <row r="915" spans="7:7" x14ac:dyDescent="0.25">
      <c r="G915" s="1" t="s">
        <v>980</v>
      </c>
    </row>
    <row r="916" spans="7:7" x14ac:dyDescent="0.25">
      <c r="G916" s="1" t="s">
        <v>981</v>
      </c>
    </row>
    <row r="917" spans="7:7" x14ac:dyDescent="0.25">
      <c r="G917" s="1" t="s">
        <v>982</v>
      </c>
    </row>
    <row r="918" spans="7:7" x14ac:dyDescent="0.25">
      <c r="G918" s="1" t="s">
        <v>983</v>
      </c>
    </row>
    <row r="919" spans="7:7" x14ac:dyDescent="0.25">
      <c r="G919" s="1" t="s">
        <v>984</v>
      </c>
    </row>
    <row r="920" spans="7:7" x14ac:dyDescent="0.25">
      <c r="G920" s="1" t="s">
        <v>985</v>
      </c>
    </row>
    <row r="921" spans="7:7" x14ac:dyDescent="0.25">
      <c r="G921" s="1" t="s">
        <v>986</v>
      </c>
    </row>
    <row r="922" spans="7:7" x14ac:dyDescent="0.25">
      <c r="G922" s="1" t="s">
        <v>987</v>
      </c>
    </row>
    <row r="923" spans="7:7" x14ac:dyDescent="0.25">
      <c r="G923" s="1" t="s">
        <v>988</v>
      </c>
    </row>
    <row r="924" spans="7:7" x14ac:dyDescent="0.25">
      <c r="G924" s="1" t="s">
        <v>989</v>
      </c>
    </row>
    <row r="925" spans="7:7" x14ac:dyDescent="0.25">
      <c r="G925" s="1" t="s">
        <v>990</v>
      </c>
    </row>
    <row r="926" spans="7:7" x14ac:dyDescent="0.25">
      <c r="G926" s="1" t="s">
        <v>991</v>
      </c>
    </row>
    <row r="927" spans="7:7" x14ac:dyDescent="0.25">
      <c r="G927" s="1" t="s">
        <v>992</v>
      </c>
    </row>
    <row r="928" spans="7:7" x14ac:dyDescent="0.25">
      <c r="G928" s="1" t="s">
        <v>993</v>
      </c>
    </row>
    <row r="929" spans="7:7" x14ac:dyDescent="0.25">
      <c r="G929" s="1" t="s">
        <v>994</v>
      </c>
    </row>
    <row r="930" spans="7:7" x14ac:dyDescent="0.25">
      <c r="G930" s="1" t="s">
        <v>995</v>
      </c>
    </row>
    <row r="931" spans="7:7" x14ac:dyDescent="0.25">
      <c r="G931" s="1" t="s">
        <v>996</v>
      </c>
    </row>
    <row r="932" spans="7:7" x14ac:dyDescent="0.25">
      <c r="G932" s="1" t="s">
        <v>997</v>
      </c>
    </row>
    <row r="933" spans="7:7" x14ac:dyDescent="0.25">
      <c r="G933" s="1" t="s">
        <v>998</v>
      </c>
    </row>
    <row r="934" spans="7:7" x14ac:dyDescent="0.25">
      <c r="G934" s="1" t="s">
        <v>999</v>
      </c>
    </row>
    <row r="935" spans="7:7" x14ac:dyDescent="0.25">
      <c r="G935" s="1" t="s">
        <v>1000</v>
      </c>
    </row>
    <row r="936" spans="7:7" x14ac:dyDescent="0.25">
      <c r="G936" s="1" t="s">
        <v>1001</v>
      </c>
    </row>
    <row r="937" spans="7:7" x14ac:dyDescent="0.25">
      <c r="G937" s="1" t="s">
        <v>1002</v>
      </c>
    </row>
    <row r="938" spans="7:7" x14ac:dyDescent="0.25">
      <c r="G938" s="1" t="s">
        <v>1003</v>
      </c>
    </row>
    <row r="939" spans="7:7" x14ac:dyDescent="0.25">
      <c r="G939" s="1" t="s">
        <v>1004</v>
      </c>
    </row>
    <row r="940" spans="7:7" x14ac:dyDescent="0.25">
      <c r="G940" s="1" t="s">
        <v>1005</v>
      </c>
    </row>
    <row r="941" spans="7:7" x14ac:dyDescent="0.25">
      <c r="G941" s="1" t="s">
        <v>1006</v>
      </c>
    </row>
    <row r="942" spans="7:7" x14ac:dyDescent="0.25">
      <c r="G942" s="1" t="s">
        <v>1007</v>
      </c>
    </row>
    <row r="943" spans="7:7" x14ac:dyDescent="0.25">
      <c r="G943" s="1" t="s">
        <v>1008</v>
      </c>
    </row>
    <row r="944" spans="7:7" x14ac:dyDescent="0.25">
      <c r="G944" s="1" t="s">
        <v>1009</v>
      </c>
    </row>
    <row r="945" spans="7:7" x14ac:dyDescent="0.25">
      <c r="G945" s="1" t="s">
        <v>1010</v>
      </c>
    </row>
    <row r="946" spans="7:7" x14ac:dyDescent="0.25">
      <c r="G946" s="1" t="s">
        <v>1011</v>
      </c>
    </row>
    <row r="947" spans="7:7" x14ac:dyDescent="0.25">
      <c r="G947" s="1" t="s">
        <v>1012</v>
      </c>
    </row>
    <row r="948" spans="7:7" x14ac:dyDescent="0.25">
      <c r="G948" s="1" t="s">
        <v>1013</v>
      </c>
    </row>
    <row r="949" spans="7:7" x14ac:dyDescent="0.25">
      <c r="G949" s="1" t="s">
        <v>1014</v>
      </c>
    </row>
    <row r="950" spans="7:7" x14ac:dyDescent="0.25">
      <c r="G950" s="1" t="s">
        <v>1015</v>
      </c>
    </row>
    <row r="951" spans="7:7" x14ac:dyDescent="0.25">
      <c r="G951" s="1" t="s">
        <v>1016</v>
      </c>
    </row>
    <row r="952" spans="7:7" x14ac:dyDescent="0.25">
      <c r="G952" s="1" t="s">
        <v>1017</v>
      </c>
    </row>
    <row r="953" spans="7:7" x14ac:dyDescent="0.25">
      <c r="G953" s="1" t="s">
        <v>1018</v>
      </c>
    </row>
    <row r="954" spans="7:7" x14ac:dyDescent="0.25">
      <c r="G954" s="1" t="s">
        <v>1019</v>
      </c>
    </row>
    <row r="955" spans="7:7" x14ac:dyDescent="0.25">
      <c r="G955" s="1" t="s">
        <v>1020</v>
      </c>
    </row>
    <row r="956" spans="7:7" x14ac:dyDescent="0.25">
      <c r="G956" s="1" t="s">
        <v>1021</v>
      </c>
    </row>
    <row r="957" spans="7:7" x14ac:dyDescent="0.25">
      <c r="G957" s="1" t="s">
        <v>1022</v>
      </c>
    </row>
    <row r="958" spans="7:7" x14ac:dyDescent="0.25">
      <c r="G958" s="1" t="s">
        <v>1023</v>
      </c>
    </row>
    <row r="959" spans="7:7" x14ac:dyDescent="0.25">
      <c r="G959" s="1" t="s">
        <v>1024</v>
      </c>
    </row>
    <row r="960" spans="7:7" x14ac:dyDescent="0.25">
      <c r="G960" s="1" t="s">
        <v>1025</v>
      </c>
    </row>
    <row r="961" spans="7:7" x14ac:dyDescent="0.25">
      <c r="G961" s="1" t="s">
        <v>1026</v>
      </c>
    </row>
    <row r="962" spans="7:7" x14ac:dyDescent="0.25">
      <c r="G962" s="1" t="s">
        <v>1027</v>
      </c>
    </row>
    <row r="963" spans="7:7" x14ac:dyDescent="0.25">
      <c r="G963" s="1" t="s">
        <v>1028</v>
      </c>
    </row>
    <row r="964" spans="7:7" x14ac:dyDescent="0.25">
      <c r="G964" s="1" t="s">
        <v>1029</v>
      </c>
    </row>
    <row r="965" spans="7:7" x14ac:dyDescent="0.25">
      <c r="G965" s="1" t="s">
        <v>1030</v>
      </c>
    </row>
    <row r="966" spans="7:7" x14ac:dyDescent="0.25">
      <c r="G966" s="1" t="s">
        <v>1031</v>
      </c>
    </row>
    <row r="967" spans="7:7" x14ac:dyDescent="0.25">
      <c r="G967" s="1" t="s">
        <v>1032</v>
      </c>
    </row>
    <row r="968" spans="7:7" x14ac:dyDescent="0.25">
      <c r="G968" s="1" t="s">
        <v>1033</v>
      </c>
    </row>
    <row r="969" spans="7:7" x14ac:dyDescent="0.25">
      <c r="G969" s="1" t="s">
        <v>1034</v>
      </c>
    </row>
    <row r="970" spans="7:7" x14ac:dyDescent="0.25">
      <c r="G970" s="1" t="s">
        <v>1035</v>
      </c>
    </row>
    <row r="971" spans="7:7" x14ac:dyDescent="0.25">
      <c r="G971" s="1" t="s">
        <v>1036</v>
      </c>
    </row>
    <row r="972" spans="7:7" x14ac:dyDescent="0.25">
      <c r="G972" s="1" t="s">
        <v>1037</v>
      </c>
    </row>
    <row r="973" spans="7:7" x14ac:dyDescent="0.25">
      <c r="G973" s="1" t="s">
        <v>1038</v>
      </c>
    </row>
    <row r="974" spans="7:7" x14ac:dyDescent="0.25">
      <c r="G974" s="1" t="s">
        <v>1039</v>
      </c>
    </row>
    <row r="975" spans="7:7" x14ac:dyDescent="0.25">
      <c r="G975" s="1" t="s">
        <v>1040</v>
      </c>
    </row>
    <row r="976" spans="7:7" x14ac:dyDescent="0.25">
      <c r="G976" s="1" t="s">
        <v>1041</v>
      </c>
    </row>
    <row r="977" spans="7:7" x14ac:dyDescent="0.25">
      <c r="G977" s="1" t="s">
        <v>1042</v>
      </c>
    </row>
    <row r="978" spans="7:7" x14ac:dyDescent="0.25">
      <c r="G978" s="1" t="s">
        <v>1043</v>
      </c>
    </row>
    <row r="979" spans="7:7" x14ac:dyDescent="0.25">
      <c r="G979" s="1" t="s">
        <v>1043</v>
      </c>
    </row>
    <row r="980" spans="7:7" x14ac:dyDescent="0.25">
      <c r="G980" s="1" t="s">
        <v>1044</v>
      </c>
    </row>
    <row r="981" spans="7:7" x14ac:dyDescent="0.25">
      <c r="G981" s="1" t="s">
        <v>1045</v>
      </c>
    </row>
    <row r="982" spans="7:7" x14ac:dyDescent="0.25">
      <c r="G982" s="1" t="s">
        <v>1046</v>
      </c>
    </row>
    <row r="983" spans="7:7" x14ac:dyDescent="0.25">
      <c r="G983" s="1" t="s">
        <v>1047</v>
      </c>
    </row>
    <row r="984" spans="7:7" x14ac:dyDescent="0.25">
      <c r="G984" s="1" t="s">
        <v>1048</v>
      </c>
    </row>
    <row r="985" spans="7:7" x14ac:dyDescent="0.25">
      <c r="G985" s="1" t="s">
        <v>1049</v>
      </c>
    </row>
    <row r="986" spans="7:7" x14ac:dyDescent="0.25">
      <c r="G986" s="1" t="s">
        <v>1050</v>
      </c>
    </row>
    <row r="987" spans="7:7" x14ac:dyDescent="0.25">
      <c r="G987" s="1" t="s">
        <v>1051</v>
      </c>
    </row>
    <row r="988" spans="7:7" x14ac:dyDescent="0.25">
      <c r="G988" s="1" t="s">
        <v>1052</v>
      </c>
    </row>
    <row r="989" spans="7:7" x14ac:dyDescent="0.25">
      <c r="G989" s="1" t="s">
        <v>1053</v>
      </c>
    </row>
    <row r="990" spans="7:7" x14ac:dyDescent="0.25">
      <c r="G990" s="1" t="s">
        <v>1054</v>
      </c>
    </row>
    <row r="991" spans="7:7" x14ac:dyDescent="0.25">
      <c r="G991" s="1" t="s">
        <v>1055</v>
      </c>
    </row>
    <row r="992" spans="7:7" x14ac:dyDescent="0.25">
      <c r="G992" s="1" t="s">
        <v>1056</v>
      </c>
    </row>
    <row r="993" spans="7:7" x14ac:dyDescent="0.25">
      <c r="G993" s="1" t="s">
        <v>1057</v>
      </c>
    </row>
    <row r="994" spans="7:7" x14ac:dyDescent="0.25">
      <c r="G994" s="1" t="s">
        <v>1058</v>
      </c>
    </row>
    <row r="995" spans="7:7" x14ac:dyDescent="0.25">
      <c r="G995" s="1" t="s">
        <v>1059</v>
      </c>
    </row>
    <row r="996" spans="7:7" x14ac:dyDescent="0.25">
      <c r="G996" s="1" t="s">
        <v>1060</v>
      </c>
    </row>
    <row r="997" spans="7:7" x14ac:dyDescent="0.25">
      <c r="G997" s="1" t="s">
        <v>1061</v>
      </c>
    </row>
    <row r="998" spans="7:7" x14ac:dyDescent="0.25">
      <c r="G998" s="1" t="s">
        <v>1062</v>
      </c>
    </row>
    <row r="999" spans="7:7" x14ac:dyDescent="0.25">
      <c r="G999" s="1" t="s">
        <v>1063</v>
      </c>
    </row>
    <row r="1000" spans="7:7" x14ac:dyDescent="0.25">
      <c r="G1000" s="1" t="s">
        <v>1064</v>
      </c>
    </row>
    <row r="1001" spans="7:7" x14ac:dyDescent="0.25">
      <c r="G1001" s="1" t="s">
        <v>1065</v>
      </c>
    </row>
    <row r="1002" spans="7:7" x14ac:dyDescent="0.25">
      <c r="G1002" s="1" t="s">
        <v>1066</v>
      </c>
    </row>
    <row r="1003" spans="7:7" x14ac:dyDescent="0.25">
      <c r="G1003" s="1" t="s">
        <v>1067</v>
      </c>
    </row>
    <row r="1004" spans="7:7" x14ac:dyDescent="0.25">
      <c r="G1004" s="1" t="s">
        <v>1068</v>
      </c>
    </row>
    <row r="1005" spans="7:7" x14ac:dyDescent="0.25">
      <c r="G1005" s="1" t="s">
        <v>1069</v>
      </c>
    </row>
    <row r="1006" spans="7:7" x14ac:dyDescent="0.25">
      <c r="G1006" s="1" t="s">
        <v>1070</v>
      </c>
    </row>
    <row r="1007" spans="7:7" x14ac:dyDescent="0.25">
      <c r="G1007" s="1" t="s">
        <v>1071</v>
      </c>
    </row>
    <row r="1008" spans="7:7" x14ac:dyDescent="0.25">
      <c r="G1008" s="1" t="s">
        <v>1072</v>
      </c>
    </row>
    <row r="1009" spans="7:7" x14ac:dyDescent="0.25">
      <c r="G1009" s="1" t="s">
        <v>1073</v>
      </c>
    </row>
    <row r="1010" spans="7:7" x14ac:dyDescent="0.25">
      <c r="G1010" s="1" t="s">
        <v>1074</v>
      </c>
    </row>
    <row r="1011" spans="7:7" x14ac:dyDescent="0.25">
      <c r="G1011" s="1" t="s">
        <v>1075</v>
      </c>
    </row>
    <row r="1012" spans="7:7" x14ac:dyDescent="0.25">
      <c r="G1012" s="1" t="s">
        <v>1076</v>
      </c>
    </row>
    <row r="1013" spans="7:7" x14ac:dyDescent="0.25">
      <c r="G1013" s="1" t="s">
        <v>1077</v>
      </c>
    </row>
    <row r="1014" spans="7:7" x14ac:dyDescent="0.25">
      <c r="G1014" s="1" t="s">
        <v>1078</v>
      </c>
    </row>
    <row r="1015" spans="7:7" x14ac:dyDescent="0.25">
      <c r="G1015" s="1" t="s">
        <v>1079</v>
      </c>
    </row>
    <row r="1016" spans="7:7" x14ac:dyDescent="0.25">
      <c r="G1016" s="1" t="s">
        <v>1080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p k u L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K Z L i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4 t T K I p H u A 4 A A A A R A A A A E w A c A E Z v c m 1 1 b G F z L 1 N l Y 3 R p b 2 4 x L m 0 g o h g A K K A U A A A A A A A A A A A A A A A A A A A A A A A A A A A A K 0 5 N L s n M z 1 M I h t C G 1 g B Q S w E C L Q A U A A I A C A C m S 4 t T o b S l F a U A A A D 1 A A A A E g A A A A A A A A A A A A A A A A A A A A A A Q 2 9 u Z m l n L 1 B h Y 2 t h Z 2 U u e G 1 s U E s B A i 0 A F A A C A A g A p k u L U w / K 6 a u k A A A A 6 Q A A A B M A A A A A A A A A A A A A A A A A 8 Q A A A F t D b 2 5 0 Z W 5 0 X 1 R 5 c G V z X S 5 4 b W x Q S w E C L Q A U A A I A C A C m S 4 t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H / 7 B a a K 2 U y p Y n u R o h H G 1 w A A A A A C A A A A A A A D Z g A A w A A A A B A A A A B o K K 6 Q P D e y n 4 N i G 3 G 8 Y a v y A A A A A A S A A A C g A A A A E A A A A B b l a V Y 3 L A g N Z b S 2 a U 0 R F A R Q A A A A 2 b z G m a h 5 i n 3 Q y M m f U M r p u X t r 3 T q R H / u t 4 + E f s p O q P S X j P q T c Y O n p + v x j O R 7 c V V U Y D W x Q N A G i 8 L V w / K a a O i L S K s s v Z C P p C 5 s S e E K R m 4 N s E Z w U A A A A + b C 1 6 j o O 2 W 2 f I 4 z / P z R f F a E 8 e c o = < / D a t a M a s h u p > 
</file>

<file path=customXml/itemProps1.xml><?xml version="1.0" encoding="utf-8"?>
<ds:datastoreItem xmlns:ds="http://schemas.openxmlformats.org/officeDocument/2006/customXml" ds:itemID="{46E039C1-9324-4A52-8266-A49B9BA06BE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EDA7E50-9685-413F-B316-0679954DE7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Obrazac</vt:lpstr>
      <vt:lpstr>List5</vt:lpstr>
      <vt:lpstr>Obrazac!Podrucje_ispisa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Ivan Ćutić</cp:lastModifiedBy>
  <cp:lastPrinted>2022-09-28T16:26:07Z</cp:lastPrinted>
  <dcterms:created xsi:type="dcterms:W3CDTF">2021-12-10T15:26:39Z</dcterms:created>
  <dcterms:modified xsi:type="dcterms:W3CDTF">2022-09-28T17:50:37Z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e567aafa-94a2-4e77-98e0-a5e043013869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lkULklenwh79z9LfpI7Hz0aUI/UaqVmr</vt:lpwstr>
  </property>
</Properties>
</file>